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harvey\Desktop\"/>
    </mc:Choice>
  </mc:AlternateContent>
  <bookViews>
    <workbookView xWindow="0" yWindow="0" windowWidth="19200" windowHeight="7050"/>
  </bookViews>
  <sheets>
    <sheet name="Risk Assessment" sheetId="1" r:id="rId1"/>
    <sheet name="Close Contacts" sheetId="7" r:id="rId2"/>
    <sheet name="System of controls" sheetId="6" r:id="rId3"/>
    <sheet name="Risk" sheetId="4" r:id="rId4"/>
    <sheet name="Instructions" sheetId="5" r:id="rId5"/>
    <sheet name="Lookup" sheetId="2" state="hidden" r:id="rId6"/>
  </sheets>
  <definedNames>
    <definedName name="_xlnm.Print_Area" localSheetId="0">'Risk Assessment'!$B$1:$G$62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1" i="1" l="1"/>
  <c r="J11" i="1"/>
  <c r="I12" i="1"/>
  <c r="K12" i="1" s="1"/>
  <c r="F12" i="1" s="1"/>
  <c r="J12" i="1"/>
  <c r="I13" i="1"/>
  <c r="J13" i="1"/>
  <c r="I14" i="1"/>
  <c r="J14" i="1"/>
  <c r="K14" i="1" s="1"/>
  <c r="I15" i="1"/>
  <c r="J15" i="1"/>
  <c r="I16" i="1"/>
  <c r="J16" i="1"/>
  <c r="I17" i="1"/>
  <c r="J17" i="1"/>
  <c r="I18" i="1"/>
  <c r="K18" i="1" s="1"/>
  <c r="F18" i="1" s="1"/>
  <c r="J18" i="1"/>
  <c r="I19" i="1"/>
  <c r="J19" i="1"/>
  <c r="I20" i="1"/>
  <c r="J20" i="1"/>
  <c r="I21" i="1"/>
  <c r="J21" i="1"/>
  <c r="I22" i="1"/>
  <c r="K22" i="1" s="1"/>
  <c r="J22" i="1"/>
  <c r="I23" i="1"/>
  <c r="K23" i="1" s="1"/>
  <c r="F23" i="1" s="1"/>
  <c r="J23" i="1"/>
  <c r="I24" i="1"/>
  <c r="K24" i="1" s="1"/>
  <c r="J24" i="1"/>
  <c r="I25" i="1"/>
  <c r="J25" i="1"/>
  <c r="K25" i="1" s="1"/>
  <c r="I26" i="1"/>
  <c r="J26" i="1"/>
  <c r="K26" i="1"/>
  <c r="I27" i="1"/>
  <c r="J27" i="1"/>
  <c r="I28" i="1"/>
  <c r="J28" i="1"/>
  <c r="I29" i="1"/>
  <c r="J29" i="1"/>
  <c r="I30" i="1"/>
  <c r="J30" i="1"/>
  <c r="I31" i="1"/>
  <c r="J31" i="1"/>
  <c r="I32" i="1"/>
  <c r="J32" i="1"/>
  <c r="I33" i="1"/>
  <c r="J33" i="1"/>
  <c r="I34" i="1"/>
  <c r="J34" i="1"/>
  <c r="I35" i="1"/>
  <c r="J35" i="1"/>
  <c r="I36" i="1"/>
  <c r="J36" i="1"/>
  <c r="I37" i="1"/>
  <c r="J37" i="1"/>
  <c r="I38" i="1"/>
  <c r="K38" i="1" s="1"/>
  <c r="J38" i="1"/>
  <c r="I39" i="1"/>
  <c r="J39" i="1"/>
  <c r="I40" i="1"/>
  <c r="J40" i="1"/>
  <c r="I41" i="1"/>
  <c r="J41" i="1"/>
  <c r="I42" i="1"/>
  <c r="K42" i="1" s="1"/>
  <c r="J42" i="1"/>
  <c r="I43" i="1"/>
  <c r="K43" i="1" s="1"/>
  <c r="J43" i="1"/>
  <c r="I44" i="1"/>
  <c r="J44" i="1"/>
  <c r="I45" i="1"/>
  <c r="J45" i="1"/>
  <c r="K45" i="1" s="1"/>
  <c r="I46" i="1"/>
  <c r="K46" i="1" s="1"/>
  <c r="J46" i="1"/>
  <c r="I47" i="1"/>
  <c r="J47" i="1"/>
  <c r="I48" i="1"/>
  <c r="K48" i="1" s="1"/>
  <c r="J48" i="1"/>
  <c r="I49" i="1"/>
  <c r="J49" i="1"/>
  <c r="I50" i="1"/>
  <c r="K50" i="1" s="1"/>
  <c r="J50" i="1"/>
  <c r="I51" i="1"/>
  <c r="J51" i="1"/>
  <c r="I52" i="1"/>
  <c r="J52" i="1"/>
  <c r="I53" i="1"/>
  <c r="J53" i="1"/>
  <c r="I54" i="1"/>
  <c r="K54" i="1" s="1"/>
  <c r="J54" i="1"/>
  <c r="I55" i="1"/>
  <c r="J55" i="1"/>
  <c r="J10" i="1"/>
  <c r="I10" i="1"/>
  <c r="K21" i="1" l="1"/>
  <c r="K36" i="1"/>
  <c r="K53" i="1"/>
  <c r="K49" i="1"/>
  <c r="K16" i="1"/>
  <c r="K10" i="1"/>
  <c r="K34" i="1"/>
  <c r="K30" i="1"/>
  <c r="K19" i="1"/>
  <c r="K37" i="1"/>
  <c r="K33" i="1"/>
  <c r="K11" i="1"/>
  <c r="K39" i="1"/>
  <c r="K35" i="1"/>
  <c r="K28" i="1"/>
  <c r="K17" i="1"/>
  <c r="F17" i="1" s="1"/>
  <c r="K51" i="1"/>
  <c r="K55" i="1"/>
  <c r="K31" i="1"/>
  <c r="K13" i="1"/>
  <c r="K44" i="1"/>
  <c r="K32" i="1"/>
  <c r="K52" i="1"/>
  <c r="K41" i="1"/>
  <c r="F41" i="1" s="1"/>
  <c r="K27" i="1"/>
  <c r="K20" i="1"/>
  <c r="F20" i="1" s="1"/>
  <c r="K47" i="1"/>
  <c r="K40" i="1"/>
  <c r="K29" i="1"/>
  <c r="K15" i="1"/>
  <c r="J133" i="1"/>
  <c r="I133" i="1"/>
  <c r="J132" i="1"/>
  <c r="I132" i="1"/>
  <c r="J131" i="1"/>
  <c r="I131" i="1"/>
  <c r="J130" i="1"/>
  <c r="I130" i="1"/>
  <c r="J129" i="1"/>
  <c r="I129" i="1"/>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115" i="1"/>
  <c r="I115" i="1"/>
  <c r="J114" i="1"/>
  <c r="I114" i="1"/>
  <c r="J113" i="1"/>
  <c r="I113" i="1"/>
  <c r="J112" i="1"/>
  <c r="I112" i="1"/>
  <c r="J111" i="1"/>
  <c r="I111" i="1"/>
  <c r="J110" i="1"/>
  <c r="I110" i="1"/>
  <c r="J109" i="1"/>
  <c r="I109" i="1"/>
  <c r="J108" i="1"/>
  <c r="I108" i="1"/>
  <c r="J107" i="1"/>
  <c r="I107" i="1"/>
  <c r="J106" i="1"/>
  <c r="I106" i="1"/>
  <c r="J105" i="1"/>
  <c r="I105" i="1"/>
  <c r="J104" i="1"/>
  <c r="I104" i="1"/>
  <c r="J103" i="1"/>
  <c r="I103" i="1"/>
  <c r="J102" i="1"/>
  <c r="I102" i="1"/>
  <c r="J101" i="1"/>
  <c r="I101" i="1"/>
  <c r="J100" i="1"/>
  <c r="I100" i="1"/>
  <c r="J99" i="1"/>
  <c r="I99" i="1"/>
  <c r="J98" i="1"/>
  <c r="I98" i="1"/>
  <c r="J97" i="1"/>
  <c r="I97" i="1"/>
  <c r="J96" i="1"/>
  <c r="I96" i="1"/>
  <c r="J95" i="1"/>
  <c r="I95" i="1"/>
  <c r="J94" i="1"/>
  <c r="I94" i="1"/>
  <c r="J93" i="1"/>
  <c r="I93" i="1"/>
  <c r="J92" i="1"/>
  <c r="I92" i="1"/>
  <c r="J91" i="1"/>
  <c r="I91" i="1"/>
  <c r="J90" i="1"/>
  <c r="I90" i="1"/>
  <c r="J89" i="1"/>
  <c r="I89" i="1"/>
  <c r="J88" i="1"/>
  <c r="I88" i="1"/>
  <c r="J87" i="1"/>
  <c r="I87" i="1"/>
  <c r="J86" i="1"/>
  <c r="I86" i="1"/>
  <c r="J85" i="1"/>
  <c r="I85" i="1"/>
  <c r="J84" i="1"/>
  <c r="I84" i="1"/>
  <c r="J83" i="1"/>
  <c r="I83" i="1"/>
  <c r="J82" i="1"/>
  <c r="I82" i="1"/>
  <c r="J81" i="1"/>
  <c r="I81" i="1"/>
  <c r="J80" i="1"/>
  <c r="I80" i="1"/>
  <c r="J79" i="1"/>
  <c r="I79" i="1"/>
  <c r="J78" i="1"/>
  <c r="I78" i="1"/>
  <c r="J77" i="1"/>
  <c r="I77" i="1"/>
  <c r="J76" i="1"/>
  <c r="I76" i="1"/>
  <c r="J75" i="1"/>
  <c r="I75" i="1"/>
  <c r="J74" i="1"/>
  <c r="I74" i="1"/>
  <c r="J73" i="1"/>
  <c r="I73" i="1"/>
  <c r="J72" i="1"/>
  <c r="I72" i="1"/>
  <c r="J71" i="1"/>
  <c r="I71" i="1"/>
  <c r="J70" i="1"/>
  <c r="I70" i="1"/>
  <c r="J69" i="1"/>
  <c r="I69" i="1"/>
  <c r="J68" i="1"/>
  <c r="I68" i="1"/>
  <c r="J67" i="1"/>
  <c r="I67" i="1"/>
  <c r="J66" i="1"/>
  <c r="I66" i="1"/>
  <c r="J65" i="1"/>
  <c r="I65" i="1"/>
  <c r="J64" i="1"/>
  <c r="I64" i="1"/>
  <c r="J63" i="1"/>
  <c r="I63" i="1"/>
  <c r="J62" i="1"/>
  <c r="I62" i="1"/>
  <c r="J61" i="1"/>
  <c r="I61" i="1"/>
  <c r="J60" i="1"/>
  <c r="I60" i="1"/>
  <c r="J59" i="1"/>
  <c r="I59" i="1"/>
  <c r="J58" i="1"/>
  <c r="I58" i="1"/>
  <c r="J57" i="1"/>
  <c r="I57" i="1"/>
  <c r="F53" i="1"/>
  <c r="F49" i="1"/>
  <c r="F48" i="1"/>
  <c r="F47" i="1"/>
  <c r="F46" i="1"/>
  <c r="F45" i="1"/>
  <c r="F44" i="1"/>
  <c r="F42" i="1"/>
  <c r="F39" i="1"/>
  <c r="F38" i="1"/>
  <c r="F36" i="1"/>
  <c r="F34" i="1"/>
  <c r="F33" i="1"/>
  <c r="F31" i="1"/>
  <c r="F29" i="1"/>
  <c r="F25" i="1"/>
  <c r="F22" i="1"/>
  <c r="F21" i="1"/>
  <c r="F14" i="1"/>
  <c r="F11" i="1"/>
  <c r="K68" i="1"/>
  <c r="K116" i="1"/>
  <c r="K57" i="1" l="1"/>
  <c r="K61" i="1"/>
  <c r="K65" i="1"/>
  <c r="K69" i="1"/>
  <c r="K73" i="1"/>
  <c r="K77" i="1"/>
  <c r="K81" i="1"/>
  <c r="K85" i="1"/>
  <c r="K89" i="1"/>
  <c r="K93" i="1"/>
  <c r="K97" i="1"/>
  <c r="K101" i="1"/>
  <c r="K105" i="1"/>
  <c r="K109" i="1"/>
  <c r="K113" i="1"/>
  <c r="K117" i="1"/>
  <c r="K121" i="1"/>
  <c r="K125" i="1"/>
  <c r="K129" i="1"/>
  <c r="K133" i="1"/>
  <c r="K59" i="1"/>
  <c r="K63" i="1"/>
  <c r="K67" i="1"/>
  <c r="K71" i="1"/>
  <c r="K75" i="1"/>
  <c r="K79" i="1"/>
  <c r="K83" i="1"/>
  <c r="K87" i="1"/>
  <c r="K91" i="1"/>
  <c r="K95" i="1"/>
  <c r="K99" i="1"/>
  <c r="K103" i="1"/>
  <c r="K107" i="1"/>
  <c r="K111" i="1"/>
  <c r="K115" i="1"/>
  <c r="K119" i="1"/>
  <c r="K123" i="1"/>
  <c r="K127" i="1"/>
  <c r="K131" i="1"/>
  <c r="F16" i="1"/>
  <c r="F50" i="1"/>
  <c r="F55" i="1"/>
  <c r="K58" i="1"/>
  <c r="K60" i="1"/>
  <c r="K62" i="1"/>
  <c r="K64" i="1"/>
  <c r="K66" i="1"/>
  <c r="K70" i="1"/>
  <c r="K72" i="1"/>
  <c r="K74" i="1"/>
  <c r="K76" i="1"/>
  <c r="K78" i="1"/>
  <c r="K80" i="1"/>
  <c r="K82" i="1"/>
  <c r="K84" i="1"/>
  <c r="K86" i="1"/>
  <c r="K88" i="1"/>
  <c r="K90" i="1"/>
  <c r="K92" i="1"/>
  <c r="K94" i="1"/>
  <c r="K96" i="1"/>
  <c r="K98" i="1"/>
  <c r="K100" i="1"/>
  <c r="K102" i="1"/>
  <c r="K104" i="1"/>
  <c r="K106" i="1"/>
  <c r="K108" i="1"/>
  <c r="K110" i="1"/>
  <c r="K112" i="1"/>
  <c r="K114" i="1"/>
  <c r="K118" i="1"/>
  <c r="K120" i="1"/>
  <c r="K122" i="1"/>
  <c r="K124" i="1"/>
  <c r="K126" i="1"/>
  <c r="K128" i="1"/>
  <c r="K130" i="1"/>
  <c r="K132" i="1"/>
  <c r="F54" i="1"/>
  <c r="F26" i="1"/>
  <c r="F30" i="1"/>
  <c r="F43" i="1"/>
  <c r="F32" i="1"/>
  <c r="F19" i="1"/>
  <c r="F13" i="1"/>
  <c r="F15" i="1"/>
  <c r="F40" i="1"/>
  <c r="F27" i="1"/>
  <c r="F24" i="1"/>
  <c r="F28" i="1"/>
  <c r="F35" i="1"/>
  <c r="F37" i="1"/>
</calcChain>
</file>

<file path=xl/sharedStrings.xml><?xml version="1.0" encoding="utf-8"?>
<sst xmlns="http://schemas.openxmlformats.org/spreadsheetml/2006/main" count="414" uniqueCount="262">
  <si>
    <t>Establishment Name</t>
  </si>
  <si>
    <t>Persons at risk</t>
  </si>
  <si>
    <t>Adults and pupils</t>
  </si>
  <si>
    <t>Date of assessment</t>
  </si>
  <si>
    <t>Review Date</t>
  </si>
  <si>
    <t>Weekly</t>
  </si>
  <si>
    <t>Description Of Hazard</t>
  </si>
  <si>
    <t>Current Control Methods 
(Including Safe Working Practice)</t>
  </si>
  <si>
    <t>Severity</t>
  </si>
  <si>
    <t>Likelihood</t>
  </si>
  <si>
    <t>Risk</t>
  </si>
  <si>
    <t>Are Control Methods Adequate</t>
  </si>
  <si>
    <t>Likelihood Factor</t>
  </si>
  <si>
    <t>Risk Factor</t>
  </si>
  <si>
    <t>Evacuation procedures during resumed full occupancy of the school</t>
  </si>
  <si>
    <t>Death</t>
  </si>
  <si>
    <t>Very Unlikely</t>
  </si>
  <si>
    <t>Low 5</t>
  </si>
  <si>
    <t>Yes</t>
  </si>
  <si>
    <t>Premises not checked to ensure it is safe to open</t>
  </si>
  <si>
    <t>Complete the re-opening checklist and ensure all issues are actioned</t>
  </si>
  <si>
    <t>Major Injury/Long Term Absence</t>
  </si>
  <si>
    <t>Unlikely</t>
  </si>
  <si>
    <t>Lack of up to date information for staff</t>
  </si>
  <si>
    <t>Lack of up to date information for students and parents/guardians</t>
  </si>
  <si>
    <t>Failure to maintain supervision levels if staffing levels drop</t>
  </si>
  <si>
    <t>Member of staff displaying symptoms of Coronavirus</t>
  </si>
  <si>
    <t>Student displaying symptoms of Coronavirus</t>
  </si>
  <si>
    <t>Social distancing not observed in staff areas</t>
  </si>
  <si>
    <t>Social distancing not maintained at school gate or drop off/pick up point</t>
  </si>
  <si>
    <t>Social distancing not maintained during home-to-school transport if transport is boarded directly from school premises</t>
  </si>
  <si>
    <t>Social distancing not maintained by students before school starts</t>
  </si>
  <si>
    <t>Social distancing not maintained in school corridors</t>
  </si>
  <si>
    <t>Social distancing not maintained in classrooms</t>
  </si>
  <si>
    <t>Social distancing not maintained during break-times and lunchtimes</t>
  </si>
  <si>
    <t>Social distancing not maintained during meals</t>
  </si>
  <si>
    <t>Social distancing not maintained during physical activities (PE etc.)</t>
  </si>
  <si>
    <t>Moving and handling of furniture to facilitate social distancing</t>
  </si>
  <si>
    <t>Storage of furniture or equipment removed from classrooms workspaces and other areas</t>
  </si>
  <si>
    <t>Lack of hand washing facilities</t>
  </si>
  <si>
    <t>Over-use or miss-use of hand sanitiser</t>
  </si>
  <si>
    <t>Staff and students not cleaning hands frequently</t>
  </si>
  <si>
    <t>Cross contamination of used tissues etc.</t>
  </si>
  <si>
    <t>Disposal of potentially contaminated waste</t>
  </si>
  <si>
    <t>Cross contamination from sharing equipment</t>
  </si>
  <si>
    <t>Cross contamination from sharing personal possessions (water bottles, toys etc.)</t>
  </si>
  <si>
    <t>Cross contamination from contact with frequently touched surfaces (door handles, hand rails, tables etc.)</t>
  </si>
  <si>
    <t>Cross contamination from use of welfare facilities - toilets, sinks, water fountains etc.</t>
  </si>
  <si>
    <t>Cross contamination from food served on the premises</t>
  </si>
  <si>
    <t>No</t>
  </si>
  <si>
    <t>Lack of appropriate cleaning materials and personal protective equipment for cleaning and catering staff</t>
  </si>
  <si>
    <t xml:space="preserve">Internal cleaning and catering staff to be provided with disposable gloves and aprons or ensure their fabric PPE is washed daily. External providers should have equipped their staff as necessary. Refer to their risk assessments. </t>
  </si>
  <si>
    <t>Visitors to the school site</t>
  </si>
  <si>
    <t>Provision of first aid (including paediatric first aid where appropriate) support to students</t>
  </si>
  <si>
    <t>Providing care (dispensing medicines etc.) for students with medical needs</t>
  </si>
  <si>
    <t>Disposable gloves etc. available in first aid kit where appropriate. Care plan reviewed if appropriate and updated alongside current government guidelines. Any child who is unwell with symptoms of any kind should not attend school.</t>
  </si>
  <si>
    <t>Providing care for students with specific care needs (support for toileting etc.)</t>
  </si>
  <si>
    <t>Providing care for students with specific emotional or behavioural needs</t>
  </si>
  <si>
    <t xml:space="preserve">Staff mental health issues 
</t>
  </si>
  <si>
    <t>Management to promote mental health &amp; wellbeing awareness to staff during the Coronavirus outbreak and to offer whatever support they can to help.</t>
  </si>
  <si>
    <t>Low 8</t>
  </si>
  <si>
    <t>Staff transport to/from school</t>
  </si>
  <si>
    <t>Foreign Travel</t>
  </si>
  <si>
    <t>Face coverings on school (transport)</t>
  </si>
  <si>
    <t>Face coverings at school (employees)</t>
  </si>
  <si>
    <t>NOTES &amp; APPROVAL</t>
  </si>
  <si>
    <t>Assessor</t>
  </si>
  <si>
    <t>TPAT H&amp;S Manager</t>
  </si>
  <si>
    <t>John Eddy</t>
  </si>
  <si>
    <t>Trip/Activity Leader</t>
  </si>
  <si>
    <t>Headteacher/EVC</t>
  </si>
  <si>
    <t>Year Group/s</t>
  </si>
  <si>
    <t>Activity/Trip</t>
  </si>
  <si>
    <t>Date</t>
  </si>
  <si>
    <t>SEVERITY EXAMPLES AND SCORES</t>
  </si>
  <si>
    <t>LIKELIHOOD EXAMPLE AND SCORES</t>
  </si>
  <si>
    <t>CATAGORY</t>
  </si>
  <si>
    <t>EXAMPLES</t>
  </si>
  <si>
    <t>SCORE</t>
  </si>
  <si>
    <t>Minor incident</t>
  </si>
  <si>
    <t>No time off. No injury or insignificant injuries or health effects</t>
  </si>
  <si>
    <t>Very unlikely</t>
  </si>
  <si>
    <t>Good control measures that do not rely on the person using them. Very low frequency activities.</t>
  </si>
  <si>
    <t>Minor Injury</t>
  </si>
  <si>
    <t>Up to 3 days off. Cuts, bruises, irritation requiring first aid only</t>
  </si>
  <si>
    <t>Controls in place but depend on the people using them - some room for human error.  Low frequency activities.</t>
  </si>
  <si>
    <t>Moderate Injury</t>
  </si>
  <si>
    <t>More serious injuries or ill health e.g. sprains, cuts requiring stiches, back injuries, musculoskeletal disorders, short term stress</t>
  </si>
  <si>
    <t>Likely</t>
  </si>
  <si>
    <t>Inadequate controls in place, or could break down with poor maintenance. Controls depend on the user’s compliance. Near misses may have occurred</t>
  </si>
  <si>
    <t>Major Injury</t>
  </si>
  <si>
    <t>Long term time off work. Broken limbs, amputations, long term health problems, loss of consciousness, lung disease work related</t>
  </si>
  <si>
    <t>Very likely</t>
  </si>
  <si>
    <t>Inadequate or doubtful controls in place. Heavy reliance on user compliance and a high chance of human error. Previous accidents or near misses</t>
  </si>
  <si>
    <t xml:space="preserve">Death </t>
  </si>
  <si>
    <t>Injury leading to death at the time or soon after the incident, or eventually, as with certain occupational diseases such as Asbestosis or work related cancers</t>
  </si>
  <si>
    <t>Certain</t>
  </si>
  <si>
    <t>No controls or impossible to control. Death or catastrophic injuries. Exposure to agents likely to lead to death</t>
  </si>
  <si>
    <t>The Severity score is multiplied by the Likelihood score to provide a Risk score</t>
  </si>
  <si>
    <t>Low risk activities deemed acceptable. Medium risk activities only to proceed if parents have specifically been informed of risk rating and why. High risk activities never to proceed</t>
  </si>
  <si>
    <t>RISK SCORE SEVERITY</t>
  </si>
  <si>
    <t>LOW (SCORE 1 TO 8)</t>
  </si>
  <si>
    <t>MEDIUM (SCORE 9 TO 15)</t>
  </si>
  <si>
    <t>HIGH (SCORE 16 TO 25)</t>
  </si>
  <si>
    <t>Risk Assessment Instructions</t>
  </si>
  <si>
    <t>Severity and Likelihood</t>
  </si>
  <si>
    <t>1.</t>
  </si>
  <si>
    <t>To change any of the categories for both severity and likelihood, click on the first part of the cell and a drop down arrow will appear.</t>
  </si>
  <si>
    <t>Click on this arrow and choose your level. Once both severity and likelihood are entered, a Risk Level and score with correct colour base will appear.</t>
  </si>
  <si>
    <t xml:space="preserve">base will appear. </t>
  </si>
  <si>
    <t>2.</t>
  </si>
  <si>
    <t>For the 'Are Control Methods adequate', again click on the cell to make the arrow appear and select your answer. Once selected the colour of the</t>
  </si>
  <si>
    <t>cell will change depending on your answer.</t>
  </si>
  <si>
    <t>Inserting a Return in a cell</t>
  </si>
  <si>
    <t>To insert a line return within a cell, you'll need to press Alt &amp; Enter not just Enter as this will not work.</t>
  </si>
  <si>
    <t>Creating an new line on the end of the risk assessment</t>
  </si>
  <si>
    <t>Click in the last box on the last line and press 'Tab'</t>
  </si>
  <si>
    <t>Copy and pasting from another excel document to this one</t>
  </si>
  <si>
    <t>Click on the cell in the excel document that you want to copy from, this highlights the cell.</t>
  </si>
  <si>
    <t>The text in the cell will appear in the white box below the menus at the top, as shown in the picture below.</t>
  </si>
  <si>
    <t>3.</t>
  </si>
  <si>
    <t>Highlight this text by left clicking the mouse at the start of the text. When you still have the mouse button held down move the move to the end of the text, this will highlight it.</t>
  </si>
  <si>
    <t>4.</t>
  </si>
  <si>
    <t>As soon as you let go of the mouse button, the text will remain highlight. If not try and highlight it again.</t>
  </si>
  <si>
    <t>5.</t>
  </si>
  <si>
    <t>Now click on the "Home" menu on the toolbar at the top. On this new menu click on the "Copy" option.</t>
  </si>
  <si>
    <t>6.</t>
  </si>
  <si>
    <t>Open the excel RA spreadsheet. Click on the cell were you would like to paste the copied text into. Click on the cell were you would like to paste the text into, this will highlight that cell.</t>
  </si>
  <si>
    <t>7.</t>
  </si>
  <si>
    <t>Now click on the "Home" menu on the toolbar at the top, and this time click on the "Paste" option.</t>
  </si>
  <si>
    <t>likelihood</t>
  </si>
  <si>
    <t>severity</t>
  </si>
  <si>
    <t>risk</t>
  </si>
  <si>
    <t>Minor Injury, No time off</t>
  </si>
  <si>
    <t>High 16-26</t>
  </si>
  <si>
    <t>Medium 9-15</t>
  </si>
  <si>
    <t>Low 1-8</t>
  </si>
  <si>
    <t>Injury and up to 3 days off</t>
  </si>
  <si>
    <t>Reportable Condition</t>
  </si>
  <si>
    <t>Very Likely</t>
  </si>
  <si>
    <t xml:space="preserve">This risk assessment has been completed following current government guidelines as of 23rd February 2021. The coronavirus outbreak is a rapidly developing situation and this risk assessment will be updated as the guidance changes.             
</t>
  </si>
  <si>
    <t>23rd February 2021</t>
  </si>
  <si>
    <t>Prevention</t>
  </si>
  <si>
    <t>You must always:</t>
  </si>
  <si>
    <t>1) Minimise contact with individuals who are required to self-isolate by ensuring they do not attend the school.</t>
  </si>
  <si>
    <t>2) Ensure face coverings are used in recommended circumstances.</t>
  </si>
  <si>
    <t>3) Ensure everyone is advised to clean their hands thoroughly and more often than usual.</t>
  </si>
  <si>
    <t>4) Ensure good respiratory hygiene for everyone by promoting the ‘catch it, bin it, kill it’ approach.</t>
  </si>
  <si>
    <t>5) Maintain enhanced cleaning, including cleaning frequently touched surfaces often, using standard products such as detergents.</t>
  </si>
  <si>
    <t>6) Consider how to minimise contact across the site and maintain social distancing wherever possible.</t>
  </si>
  <si>
    <t>7) Keep occupied spaces well ventilated.</t>
  </si>
  <si>
    <t>In specific circumstances:</t>
  </si>
  <si>
    <t>8) Ensure individuals wear the appropriate personal protective equipment (PPE) where necessary.</t>
  </si>
  <si>
    <t>9) Promote and engage in asymptomatic testing, where available.</t>
  </si>
  <si>
    <t>Response to any infection</t>
  </si>
  <si>
    <t>10) Promote and engage with the NHS Test and Trace process.</t>
  </si>
  <si>
    <t>11) Manage and report confirmed cases of coronavirus (COVID-19) amongst the school community.</t>
  </si>
  <si>
    <t>12) Contain any outbreak by following local health protection team advice.</t>
  </si>
  <si>
    <r>
      <t xml:space="preserve">Face coverings will be worn by staff and adult visitors in situations where social distancing between adults is not possible (for example, when moving around in corridors and communal areas). Children in primary school do not need to wear a face covering. </t>
    </r>
    <r>
      <rPr>
        <sz val="10"/>
        <color rgb="FFFF0000"/>
        <rFont val="Calibri"/>
        <family val="2"/>
        <scheme val="minor"/>
      </rPr>
      <t>Face visors or shields should not be worn as an alternative to face coverings. They may protect against droplet spread in specific circumstances but are unlikely to be effective in reducing aerosol transmission when used without an additional face covering. They should only be used after carrying out a risk assessment for the specific situation and should always be cleaned appropriately.</t>
    </r>
  </si>
  <si>
    <t xml:space="preserve">Site team to move equipment where required. Ask for additional help if needed by contacting external assistance. Speak to Trust for advice. Staff will complete Manual Handling Training before moving heavy or awkward furniture. </t>
  </si>
  <si>
    <t>Children and young people aged 11 and over will wear a face covering when travelling on dedicated transport. This does not apply to people who are exempt from wearing a face covering on public transport. Schools should have a process for children and young people to remove face coverings when they arrive at school. This should enable them to wash their hands immediately on arrival (as is the case for all pupils) and then wash their hands again after removing their face covering. Disposable face coverings should be disposed of in a covered bin. They should not be put in a recycling bin. Children should keep reusable face coverings in a plastic bag they can take home with them.</t>
  </si>
  <si>
    <t>Lack of ventilation</t>
  </si>
  <si>
    <t>Mechanical ventilation systems are adjusted to increase the ventilation rate wherever possible and checked to confirm that normal operation meets current guidance and that only fresh outside air is circulated. Adjusted to full fresh air or, if not possible, then systems should be operated as normal as long as they are within a single room and supplemented by an outdoor air supply
Natural ventilation – windows are kept open (in cooler weather windows are opened just enough to provide constant background ventilation and opened more fully during breaks to purge the air in the space). Internal doors are kept open to assist with creating a throughput of air. External doors are opened (as long as they are not fire doors and where safe to do so). Staff and pupils can wear extra layers of clothing if weather is cold.</t>
  </si>
  <si>
    <r>
      <t>Staff reminded at briefings of the requirements to immediately isolate if displaying symptoms and to get tested.</t>
    </r>
    <r>
      <rPr>
        <sz val="10"/>
        <color theme="3"/>
        <rFont val="Calibri"/>
        <family val="2"/>
        <scheme val="minor"/>
      </rPr>
      <t xml:space="preserve"> </t>
    </r>
    <r>
      <rPr>
        <sz val="10"/>
        <rFont val="Calibri"/>
        <family val="2"/>
        <scheme val="minor"/>
      </rPr>
      <t xml:space="preserve">Ensure that staff and other adults do not come into the school if they have coronavirus (COVID-19) symptoms, or a member of their household (including someone in their support bubble or childcare bubble if they have one) has coronavirus (COVID-19) symptoms, or they have tested positive in at least the last 10 full days. Ensure anyone developing those symptoms during the school day is sent home and advised to follow </t>
    </r>
    <r>
      <rPr>
        <u/>
        <sz val="10"/>
        <color theme="3"/>
        <rFont val="Calibri"/>
        <family val="2"/>
        <scheme val="minor"/>
      </rPr>
      <t>https://www.gov.uk/government/publications/covid-19-stay-at-home-guidance.</t>
    </r>
    <r>
      <rPr>
        <sz val="10"/>
        <rFont val="Calibri"/>
        <family val="2"/>
        <scheme val="minor"/>
      </rPr>
      <t xml:space="preserve"> Any members of staff who have helped someone with symptoms and any pupils who have been in close contact with them do not need to go home to self-isolate unless they develop symptoms themselves (in which case, they should arrange a test) or if the symptomatic person subsequently tests positive (see below) or they have been requested to do so by NHS Test and Trace. Schools, staff and parents should be ready to provide information required for Test &amp; Trace purposes i.e. details of recent </t>
    </r>
    <r>
      <rPr>
        <b/>
        <sz val="10"/>
        <rFont val="Calibri"/>
        <family val="2"/>
        <scheme val="minor"/>
      </rPr>
      <t>close</t>
    </r>
    <r>
      <rPr>
        <sz val="10"/>
        <rFont val="Calibri"/>
        <family val="2"/>
        <scheme val="minor"/>
      </rPr>
      <t xml:space="preserve"> contacts </t>
    </r>
    <r>
      <rPr>
        <sz val="10"/>
        <color rgb="FFFF0000"/>
        <rFont val="Calibri"/>
        <family val="2"/>
        <scheme val="minor"/>
      </rPr>
      <t>(see Close Contact tab below)</t>
    </r>
  </si>
  <si>
    <r>
      <rPr>
        <sz val="10"/>
        <rFont val="Calibri"/>
        <family val="2"/>
        <scheme val="minor"/>
      </rPr>
      <t xml:space="preserve">Ensure that pupils do not come into the school if they have coronavirus (COVID-19) symptoms, or a member of their household (including someone in their support bubble or childcare bubble if they have one) has coronavirus (COVID-19) symptoms, or they have tested positive in at least the last 10 full days. Ensure anyone developing those symptoms during the school day is sent home and advised to follow </t>
    </r>
    <r>
      <rPr>
        <u/>
        <sz val="10"/>
        <color theme="3"/>
        <rFont val="Calibri"/>
        <family val="2"/>
        <scheme val="minor"/>
      </rPr>
      <t>https://www.gov.uk/government/publications/covid-19-stay-at-home-guidance</t>
    </r>
    <r>
      <rPr>
        <sz val="10"/>
        <color theme="3"/>
        <rFont val="Calibri"/>
        <family val="2"/>
        <scheme val="minor"/>
      </rPr>
      <t>..</t>
    </r>
    <r>
      <rPr>
        <sz val="10"/>
        <color theme="1"/>
        <rFont val="Calibri"/>
        <family val="2"/>
        <scheme val="minor"/>
      </rPr>
      <t xml:space="preserve"> If a child is awaiting collection, they should be moved, if possible, to a room where they can be isolated behind a closed door, depending on the age and needs of the child, with appropriate adult supervision if required. Ideally, a window should be opened for ventilation. If it is not possible to isolate them, move them to an area which is at least 2 metres away from other people.
If they need to go to the bathroom while waiting to be collected, they should use a separate bathroom if possible. The bathroom must be cleaned and disinfected using standard cleaning products before being used by anyone else. Staff providing support to be provided with PPE. Areas used by student to be thoroughly cleaned.</t>
    </r>
    <r>
      <rPr>
        <sz val="10"/>
        <rFont val="Calibri"/>
        <family val="2"/>
        <scheme val="minor"/>
      </rPr>
      <t xml:space="preserve"> Any members of staff who have helped someone with symptoms and any pupils who have been in close contact with them do not need to go home to self-isolate unless they develop symptoms themselves (in which case, they should arrange a test) or if the symptomatic person subsequently tests positive (see below) or they have been requested to do so by NHS Test and Trace or </t>
    </r>
    <r>
      <rPr>
        <sz val="10"/>
        <color theme="1"/>
        <rFont val="Calibri"/>
        <family val="2"/>
        <scheme val="minor"/>
      </rPr>
      <t xml:space="preserve">they have tested positive from an LFD test. Schools, staff and parents should be ready to provide information required for Test &amp; Trace purposes i.e. details of recent </t>
    </r>
    <r>
      <rPr>
        <b/>
        <sz val="10"/>
        <color theme="1"/>
        <rFont val="Calibri"/>
        <family val="2"/>
        <scheme val="minor"/>
      </rPr>
      <t>close</t>
    </r>
    <r>
      <rPr>
        <sz val="10"/>
        <color theme="1"/>
        <rFont val="Calibri"/>
        <family val="2"/>
        <scheme val="minor"/>
      </rPr>
      <t xml:space="preserve"> contacts.</t>
    </r>
    <r>
      <rPr>
        <sz val="10"/>
        <color rgb="FFFF0000"/>
        <rFont val="Calibri"/>
        <family val="2"/>
        <scheme val="minor"/>
      </rPr>
      <t xml:space="preserve"> (see Close Contact tab below)</t>
    </r>
  </si>
  <si>
    <t>Close contact means:</t>
  </si>
  <si>
    <t>• anyone who lives in the same household as someone with coronavirus (COVID-19) symptoms or who has tested positive for coronavirus (COVID-19)</t>
  </si>
  <si>
    <t>• anyone who has had any of the following types of contact with someone who has tested positive for coronavirus (COVID-19) with a PCR or LFD test:</t>
  </si>
  <si>
    <t xml:space="preserve">           o face-to-face contact including being coughed on or having a face-to-face conversation within 1 metre</t>
  </si>
  <si>
    <t xml:space="preserve">           o been within 1 metre for 1 minute or longer without face-to-face contact</t>
  </si>
  <si>
    <t xml:space="preserve">           o sexual contacts</t>
  </si>
  <si>
    <t xml:space="preserve">           o been within 2 metres of someone for more than 15 minutes (either as a one-off contact, or added up together over one day)</t>
  </si>
  <si>
    <t xml:space="preserve">           o travelled in the same vehicle or a plane</t>
  </si>
  <si>
    <r>
      <t xml:space="preserve">For test and trace purposes,  keep a record of pupils and staff in each group or bubble, and any </t>
    </r>
    <r>
      <rPr>
        <b/>
        <sz val="14"/>
        <color theme="1"/>
        <rFont val="Calibri"/>
        <family val="2"/>
        <scheme val="minor"/>
      </rPr>
      <t xml:space="preserve">close contact </t>
    </r>
    <r>
      <rPr>
        <sz val="14"/>
        <color theme="1"/>
        <rFont val="Calibri"/>
        <family val="2"/>
        <scheme val="minor"/>
      </rPr>
      <t>that takes places between pupils and staff in different groups.</t>
    </r>
  </si>
  <si>
    <t>Many children identified at the start of the pandemic as clinically extremely vulnerable (CEV) are not at increased risk of serious outcomes from coronavirus (COVID-19) and children are gradually being removed from the shielding patient list (SPL) as appropriate, following review with a clinician. The advice for pupils who have been confirmed as clinically extremely vulnerable is to shield and stay at home as much as possible until further notice. They are advised not to attend school while shielding advice applies nationally. All 16 to 18 year olds with underlying health conditions which put them at higher risk of serious disease and mortality will be offered a vaccine in priority group 6 of the vaccination programme. At present, these children should continue to shield, and self-isolate if they have symptoms or are identified as a close contact of a positive case, even if they have been vaccinated. We can request from parents a copy of the shielding letter sent to CEV children, to confirm that they are advised not to attend school or other educational settings whilst shielding guidance is in place.</t>
  </si>
  <si>
    <t xml:space="preserve">CEV staff are advised not to attend the workplace. Staff who are CEV will previously have received a letter from the NHS or their GP telling them this (no new letter is required), and there is guidance for everyone in this group. It provides advice on what additional measures individuals in this group can take.
Employers should talk to their staff about how they will be supported, including to work from home. Shielding will continue until 31st March 2021 and will then be reviewed. </t>
  </si>
  <si>
    <t>Pregnancy</t>
  </si>
  <si>
    <t>Staff who may otherwise be at increased risk from coronavirus (COVID-19)</t>
  </si>
  <si>
    <t>Staff who were previously identified as clinically vulnerable coming into contact with Coronavirus</t>
  </si>
  <si>
    <t>CV staff can continue to attend school. While in school they must follow the system of controls to minimise the risks of transmission.
Staff who live with those who are CV can attend the workplace but should ensure they maintain good prevention practice in the workplace and at home.</t>
  </si>
  <si>
    <t xml:space="preserve">Any visitors to site including parents and contractors only attend site if pre-arranged.  Visitors are required to hand-sanitise at reception, on entry and exit and will be signed in and out. The school has had discussions with key contractors about the school’s control measures and ways of working as part of planning for the re-opening. We ensure site guidance on physical distancing and hygiene is explained to visitors on or before arrival. Where visits can happen outside of school hours, they should. A record is kept of all visitors. Supply teachers, peripatetic teachers and/or other temporary staff can move between schools. They should ensure they minimise contact and maintain as much distance as possible from other staff and are familiarised with the system of controls as set out in our risk assessment. </t>
  </si>
  <si>
    <r>
      <t xml:space="preserve">Bin liners are double bagged and stored safely for disposal following the guidance </t>
    </r>
    <r>
      <rPr>
        <u/>
        <sz val="10"/>
        <color theme="1"/>
        <rFont val="Calibri"/>
        <family val="2"/>
        <scheme val="minor"/>
      </rPr>
      <t>https://www.gov.uk/government/publications/covid-19-decontamination-in-non-healthcare-settings/covid-19-decontamination-in-non-healthcare-settings</t>
    </r>
  </si>
  <si>
    <r>
      <t xml:space="preserve">Pedal bins with liners are in each classroom. These are emptied at least once daily. All waste is double bagged and placed in schools normal refuse bins. As with hand cleaning, younger children and those with complex needs are assisted and all pupils understand that this is now part of how school operates. The e-Bug coronavirus (COVID-19) website contains free resources for schools, including materials to encourage good hand and respiratory hygiene. </t>
    </r>
    <r>
      <rPr>
        <u/>
        <sz val="10"/>
        <rFont val="Calibri"/>
        <family val="2"/>
        <scheme val="minor"/>
      </rPr>
      <t>https://e-bug.eu/eng_home.aspx?cc=eng&amp;ss=1&amp;t=Information%20about%20the%20Coronavirus</t>
    </r>
  </si>
  <si>
    <t>Pupils and staff are encouraged to clean their hands regularly, including when they arrive at school, when they return from breaks, when they change rooms and before and after eating. Small children and pupils with complex needs are helped to clean their hands properly. Skin friendly skin cleaning wipes can be used as an alternative.</t>
  </si>
  <si>
    <t>Hand sanitiser is available at reception for visitors and for staff in the kitchen, staffroom and offices etc. Supervision of hand sanitiser use given risks around ingestion. Small children and pupils with complex needs are helped to clean their hands properly. Skin friendly skin cleaning wipes can be used as an alternative.</t>
  </si>
  <si>
    <t>Toilets and classrooms have hand washing facilities.  Children are instructed where to wash hands and how to socially space. All hand wash areas are provided with soap dispensers and are checked twice daily.  Paper towels are also provided. Classrooms without sinks have supplies of hand sanitiser and dry foaming soap (no water required).</t>
  </si>
  <si>
    <t xml:space="preserve">Lunch times are staggered to reduce numbers in one space.  Less tables put out and spaced further apart. Supervision is provided. Staggered mealtimes. Surfaces in the dining hall are cleaned between groups. A Communal Areas Risk Assessment can be completed. </t>
  </si>
  <si>
    <t xml:space="preserve">Fire risk assessment and evacuation routes are reviewed, and evacuation procedures updated as required including the impact social distancing measures may have on escape routes, access to emergency equipment and fire equipment (such as extinguishers). A full evacuation is timetabled for within the first 2 full days of school re-opening). </t>
  </si>
  <si>
    <t>Newsletter will be sent out to all parents/guardians before the school opens. Weekly updates on school website and FB page. Ensure all contact details are up to date. Communicate all new working / school arrangements to parents and any updates to those arrangements as soon as possible.</t>
  </si>
  <si>
    <r>
      <t>Furniture has been removed in the staffroom to promote distancing. Lessons and break time are staggered to reduce the likelihood of staff all using staff areas at once.  Staff gathering in confined spaces is avoided at all times.</t>
    </r>
    <r>
      <rPr>
        <sz val="10"/>
        <rFont val="Calibri"/>
        <family val="2"/>
        <scheme val="minor"/>
      </rPr>
      <t xml:space="preserve"> Adult are aware they should maintain 2 metre distance from each other. In particular, they should avoid close face to face contact and minimise time spent within 1 metre of anyone (see Close Contacts tab below).</t>
    </r>
  </si>
  <si>
    <r>
      <t xml:space="preserve">Use of public transport by pupils, particularly in peak times, should be kept to an absolute minimum. The school has staggered start times to enable more journeys to take place outside of peak hours. We have encouraged parents, staff and pupils to walk or cycle to school if at all possible. Consider using ‘walking buses’ (a supervised group of children being walked to, or from, school), or working with the local authority to promote safe cycling routes .Additional supervision is provided at gate and/or drop off/pick up point. Consider school parking arrangement to reduce congestion. Priority is given to disabled users and those identified as having health related issues. We have provided relevant guidance to parents on drop off and pick up arrangements and displayed signage prominently within school and on the outside of buildings to encourage social distancing . </t>
    </r>
    <r>
      <rPr>
        <b/>
        <sz val="10"/>
        <rFont val="Calibri"/>
        <family val="2"/>
        <scheme val="minor"/>
      </rPr>
      <t>Schools must obtain copies of the Covid-19 risk assessments provided by their school transport provider</t>
    </r>
    <r>
      <rPr>
        <sz val="10"/>
        <rFont val="Calibri"/>
        <family val="2"/>
        <scheme val="minor"/>
      </rPr>
      <t>. Please refer to the TPAT Covid-19 School Transport Policy for further information. For schools providing their own school transport, existing RA's should be amended to include Covid control measures. The following have been considered: 
- how pupils are grouped together on transport, where possible this should reflect the bubbles that are adopted within school
- use of hand sanitiser upon boarding and/or disembarking
- additional cleaning of vehicles
- organised queuing and boarding where possible
- distancing within vehicles wherever possible
- PHE advises that children and young people aged 11 and over must also wear a face covering when travelling on dedicated transport to secondary school or college.</t>
    </r>
  </si>
  <si>
    <t>Parents have been instructed not to allow students to attend before school starts.  Students are directed straight to classrooms. Staggered opening and closing times. Cones and tape are used to demarcate the route to classrooms. Display signage prominently within school and on the outside of buildings to encourage social distancing.</t>
  </si>
  <si>
    <t>Groups are kept as small as possible and are kept apart and movement around the school site is kept to a minimum. While passing briefly in the corridor or playground is low risk, schools should avoid creating busy corridors, entrances and exits. Schools with the capability to do it should take steps to limit interaction, sharing of rooms and social spaces between groups as much as possible. For use of communal areas, complete the Communal Areas Risk Assessment.</t>
  </si>
  <si>
    <r>
      <t xml:space="preserve">Break and lunchtimes are taken in class groups to minimise  mixing.  Supervision is provided. Staggered breaks and lunchtimes to reduce cross-contamination. </t>
    </r>
    <r>
      <rPr>
        <b/>
        <sz val="10"/>
        <rFont val="Calibri"/>
        <family val="2"/>
        <scheme val="minor"/>
      </rPr>
      <t xml:space="preserve">Schools must have copies of their catering provider's Covid-19 Risk Assessment. </t>
    </r>
    <r>
      <rPr>
        <sz val="10"/>
        <rFont val="Calibri"/>
        <family val="2"/>
        <scheme val="minor"/>
      </rPr>
      <t>Outdoor playground equipment is more frequently cleaned. This also applies to resources used inside and outside by wraparound care providers.  Playground and Equipment Risk Assessment can be completed.</t>
    </r>
  </si>
  <si>
    <t xml:space="preserve">No activities that require contact or proximity.  Equipment can be used but is cleaned between groups. Resources that are shared between classes or bubbles, such as sports, art and science equipment are cleaned frequently and meticulously and always between bubbles, or rotated to allow them to be left unused and out of reach for a period of 48 hours (72 hours for plastics) between use by different bubbles. Support social distancing with signage, barriers, floor markings and staff supervision. Refer to Use of Changing Rooms Risk Assessment </t>
  </si>
  <si>
    <t xml:space="preserve">Unused classrooms can be used for extra storage space.  All tables and chairs to be stacked safely. </t>
  </si>
  <si>
    <t>Equipment sharing is discouraged as much as possible.  Each classroom is provided with sanitising wipes to clean equipment between usage. For individual and very frequently used equipment, such as pencils and pens, it is recommended that staff and pupils have their own items that are not shared. Classroom based resources, such as books and games, can be used and are shared within the bubble; these are cleaned regularly, along with all frequently touched surfaces. Resources that are shared between classes or bubbles, such as sports, art and science equipment are cleaned frequently and meticulously and always between bubbles, or rotated to allow them to be left unused and out of reach for a period of 48 hours (72 hours for plastics) between use by different bubbles.</t>
  </si>
  <si>
    <t>Students bring own water bottles.  Sharing of personal possessions is not permitted. It is still recommended that pupils limit the amount of equipment they bring into school each day, to essentials such as lunch boxes, hats, coats, books, stationery and mobile phones. Bags are allowed. Pupils and teachers can take books and other shared resources home, although unnecessary sharing is avoided, especially where this does not contribute to pupil education and development. Similar rules on hand cleaning, cleaning of the resources and rotation apply to these resources.</t>
  </si>
  <si>
    <r>
      <t xml:space="preserve">A cleaning schedule has been put in place that ensures cleaning is generally enhanced and includes:
- more frequent cleaning of rooms and shared areas that are used by different groups
- frequently touched surfaces being cleaned more often than normal   Public Health England has published guidance for cleaning non-healthcare settings to advise on general cleaning required in addition to the existing advice on cleaning those settings when there is a suspected case. </t>
    </r>
    <r>
      <rPr>
        <u/>
        <sz val="10"/>
        <rFont val="Calibri"/>
        <family val="2"/>
        <scheme val="minor"/>
      </rPr>
      <t>https://www.gov.uk/government/publications/covid-19-decontamination-in-non-healthcare-settings</t>
    </r>
  </si>
  <si>
    <r>
      <t xml:space="preserve">Toilets and sinks etc. are cleaned regularly and pupils are  encouraged to clean their hands thoroughly after using the toilet - </t>
    </r>
    <r>
      <rPr>
        <i/>
        <sz val="10"/>
        <rFont val="Calibri"/>
        <family val="2"/>
        <scheme val="minor"/>
      </rPr>
      <t>different groups being allocated their own toilet blocks could be considered but is not a requirement if the site does not allow for it.</t>
    </r>
    <r>
      <rPr>
        <sz val="10"/>
        <rFont val="Calibri"/>
        <family val="2"/>
        <scheme val="minor"/>
      </rPr>
      <t xml:space="preserve"> Recommission water fountains where applicable. Ensure they have been flushed in accordance with Legionella regulations. This should be recorded on the Premises Checklist. Public Health England has published revised guidance for cleaning non-healthcare settings to advise on general cleaning required in addition to the existing advice on cleaning those settings when there is a suspected case. </t>
    </r>
    <r>
      <rPr>
        <u/>
        <sz val="10"/>
        <rFont val="Calibri"/>
        <family val="2"/>
        <scheme val="minor"/>
      </rPr>
      <t>https://www.gov.uk/government/publications/covid-19-decontamination-in-non-healthcare-settings</t>
    </r>
  </si>
  <si>
    <r>
      <t xml:space="preserve">Catering staff or companies to update their hygiene risk assessments to take account of Coronavirus. Use single use containers where possible. School kitchens can continue to operate, but must comply with the guidance for food businesses on coronavirus (COVID-19) https://www.gov.uk/government/publications/covid-19-guidance-for-food-businesses/guidance-for-food-businesses-on-coronavirus-covid-19. </t>
    </r>
    <r>
      <rPr>
        <b/>
        <sz val="10"/>
        <color theme="1"/>
        <rFont val="Calibri"/>
        <family val="2"/>
        <scheme val="minor"/>
      </rPr>
      <t>Complete 'Re-opening of School Canteen Risk Assessment'</t>
    </r>
  </si>
  <si>
    <r>
      <t xml:space="preserve">Individual risk assessment and care plan are reviewed and updated alongside current government guidelines.  PPE to be provided where required. More information on PPE use can be found in the </t>
    </r>
    <r>
      <rPr>
        <u/>
        <sz val="10"/>
        <rFont val="Calibri"/>
        <family val="2"/>
        <scheme val="minor"/>
      </rPr>
      <t>https://www.gov.uk/government/publications/safe-working-in-education-childcare-and-childrens-social-care/safe-working-in-education-childcare-and-childrens-social-care-settings-including-the-use-of-personal-protective-equipment-ppe</t>
    </r>
    <r>
      <rPr>
        <sz val="10"/>
        <rFont val="Calibri"/>
        <family val="2"/>
        <scheme val="minor"/>
      </rPr>
      <t xml:space="preserve"> guidance.</t>
    </r>
  </si>
  <si>
    <r>
      <t xml:space="preserve">Individual risk assessment and care plans are reviewed and updated.  PPE is provided where required. </t>
    </r>
    <r>
      <rPr>
        <sz val="10"/>
        <rFont val="Calibri"/>
        <family val="2"/>
        <scheme val="minor"/>
      </rPr>
      <t>More information on PPE use can</t>
    </r>
    <r>
      <rPr>
        <sz val="10"/>
        <color theme="3"/>
        <rFont val="Calibri"/>
        <family val="2"/>
        <scheme val="minor"/>
      </rPr>
      <t xml:space="preserve"> </t>
    </r>
    <r>
      <rPr>
        <sz val="10"/>
        <rFont val="Calibri"/>
        <family val="2"/>
        <scheme val="minor"/>
      </rPr>
      <t>be found in th</t>
    </r>
    <r>
      <rPr>
        <sz val="10"/>
        <color theme="3"/>
        <rFont val="Calibri"/>
        <family val="2"/>
        <scheme val="minor"/>
      </rPr>
      <t xml:space="preserve">e </t>
    </r>
    <r>
      <rPr>
        <u/>
        <sz val="10"/>
        <color theme="3"/>
        <rFont val="Calibri"/>
        <family val="2"/>
        <scheme val="minor"/>
      </rPr>
      <t>https://www.gov.uk/government/publications/safe-working-in-education-childcare-and-childrens-social-care/safe-working-in-education-childcare-and-childrens-social-care-settings-including-the-use-of-personal-protective-equipment-ppe guidance.</t>
    </r>
  </si>
  <si>
    <t>Public transport should be avoided. If unavoidable, face coverings must be worn. Staff are reminded of the heightened risk when using fuel stations before attending work. Using gloves or tissues when filling cars up with fuel can reduce the risk of the spread of Covid19. Always wash hand as soon as staff get to school.</t>
  </si>
  <si>
    <r>
      <t xml:space="preserve">Ensure that no pupils or staff come to school if they have returned from certain countries within the last 14 days. Visit </t>
    </r>
    <r>
      <rPr>
        <u/>
        <sz val="10"/>
        <rFont val="Calibri"/>
        <family val="2"/>
        <scheme val="minor"/>
      </rPr>
      <t>https://www.gov.uk/guidance/coronavirus-covid-19-travel-corridors</t>
    </r>
    <r>
      <rPr>
        <sz val="10"/>
        <rFont val="Calibri"/>
        <family val="2"/>
        <scheme val="minor"/>
      </rPr>
      <t xml:space="preserve"> for up to date information.</t>
    </r>
  </si>
  <si>
    <t>Transport for symptomatic staff/pupils.</t>
  </si>
  <si>
    <t>The individual should not use public transport if they are symptomatic. If the staff/pupil cannot be collected by a member of their household bubble then guidance states that in exceptional circumstances, if the setting needs to take responsibility for transporting them home, we can do one of the following:
- use a vehicle with a bulkhead or partition that separates the driver and passenger
- the driver and passenger should maintain a distance of 2 metres from each other
- the driver should use PPE, and the passenger should wear a face mask if they are old enough and able to do so.</t>
  </si>
  <si>
    <r>
      <t xml:space="preserve">Staff who are identified as shielding or </t>
    </r>
    <r>
      <rPr>
        <b/>
        <sz val="10"/>
        <color rgb="FFFF0000"/>
        <rFont val="Calibri"/>
        <family val="2"/>
        <scheme val="minor"/>
      </rPr>
      <t>clinically extremely vulnerable</t>
    </r>
    <r>
      <rPr>
        <sz val="10"/>
        <color rgb="FFFF0000"/>
        <rFont val="Calibri"/>
        <family val="2"/>
        <scheme val="minor"/>
      </rPr>
      <t xml:space="preserve"> coming into contact with Coronavirus</t>
    </r>
  </si>
  <si>
    <r>
      <t xml:space="preserve">Those at particularly high risk from a range of underlying health conditions should now have been included in the </t>
    </r>
    <r>
      <rPr>
        <b/>
        <sz val="10"/>
        <color rgb="FFFF0000"/>
        <rFont val="Calibri"/>
        <family val="2"/>
        <scheme val="minor"/>
      </rPr>
      <t>CEV</t>
    </r>
    <r>
      <rPr>
        <sz val="10"/>
        <color rgb="FFFF0000"/>
        <rFont val="Calibri"/>
        <family val="2"/>
        <scheme val="minor"/>
      </rPr>
      <t xml:space="preserve"> group and will be receiving a letter to confirm this. Others who feel they may be at increased risk, where it is not possible to work from home, these staff can attend school given the system of controls that are in place.
Staff who live with those who may have comparatively increased risk from coronavirus (COVID-19) can attend the workplace where it is not possible to work from home.</t>
    </r>
  </si>
  <si>
    <r>
      <t xml:space="preserve">Students who </t>
    </r>
    <r>
      <rPr>
        <b/>
        <sz val="10"/>
        <color rgb="FFFF0000"/>
        <rFont val="Calibri"/>
        <family val="2"/>
        <scheme val="minor"/>
      </rPr>
      <t xml:space="preserve">were previously </t>
    </r>
    <r>
      <rPr>
        <sz val="10"/>
        <color rgb="FFFF0000"/>
        <rFont val="Calibri"/>
        <family val="2"/>
        <scheme val="minor"/>
      </rPr>
      <t xml:space="preserve">identified as shielding or </t>
    </r>
    <r>
      <rPr>
        <b/>
        <sz val="10"/>
        <color rgb="FFFF0000"/>
        <rFont val="Calibri"/>
        <family val="2"/>
        <scheme val="minor"/>
      </rPr>
      <t xml:space="preserve">clinically extremely vulnerable </t>
    </r>
    <r>
      <rPr>
        <sz val="10"/>
        <color rgb="FFFF0000"/>
        <rFont val="Calibri"/>
        <family val="2"/>
        <scheme val="minor"/>
      </rPr>
      <t>coming into contact with Coronavirus</t>
    </r>
  </si>
  <si>
    <t>RISK ASSESSMENT:  Whole School - Covid-19 March 2021</t>
  </si>
  <si>
    <t>Kehelland Village School</t>
  </si>
  <si>
    <t>Response at Kehelland Village School</t>
  </si>
  <si>
    <t>There are currently no children accessing school via school transport.</t>
  </si>
  <si>
    <t>All communication will clarify the procedure for a pupil who displays symptoms. Each pupil will be sent home, and a test is undertaken. The school has a designated space for pupils who have symptoms in school - Heads Office. Cleaning procedures if used for this purpose, are in place. No use until the end of the day clean. Alternative workspace within Blue room established. Staff providing support to be provided with PPE, support will be at a distance, gloves, apron and mask available in the space. Parents to be made aware. No pupil will be named. Following a positive test, all those in the Bubble will be informed, and guidance followed. TPAT will be informed of suspected and positive cases and advice taken on current procedures to send pupils home. Schools, Staff and parents should be ready to provide the information required for Test &amp; Trace purposes, i.e. details of recent contacts  </t>
  </si>
  <si>
    <t>The school has removed and replaced furniture to support social distancing. Bubble spaces and routes have been secured, and timetables have break times to support as much social distance as possible. The staff room has designated bubble areas for seating and minimum resourcing. Key tasks will be designated to individual Staff to support staff distancing</t>
  </si>
  <si>
    <t>The school does not have a home to school transport users currently—review required if this changes.  </t>
  </si>
  <si>
    <t xml:space="preserve">Parents to be instructed not to allow students to attend before school starts. New entry arrangements will be communicated and reminders issued throughout the first term. Pupils to be directed straight to classrooms. Stagger opening and closing times, parents will be encouraged to walk across the site when dropping pupils and to walk the playground if congestion is evident if they are unable to leave there child. Pupils who find leaving parents hard will have a support plan written and parental plan to support attendance. </t>
  </si>
  <si>
    <t>The safety plan has designated each corridor to bubbles exclusive use. The Hall space will be set up to bubble access and cleaned following shared use - PE classes -  All PE at the end of the day. Communal Areas Risk Assessment has further detail. Entrance corridor will be an access point to school resources. Access plan is for resources to be delivered to bubbles and not for bubble staff to access the area. This will be communicated in a staff briefing.</t>
  </si>
  <si>
    <t xml:space="preserve"> Lunchtimes will be staggered to reduce numbers in one space.  Fewer tables put out and spaced further apart. Service will be lengthened to support changes to lunch structure—two groups in the hall at one time.  Supervision to be provided. Stagger mealtimes. Refer to the Communal Areas Risk Assessment.</t>
  </si>
  <si>
    <t>School to use Imoves to support PE teaching and to reduce equipment in use. No activities that require contact or proximity will be planned.  Equipment can be used but must be cleaned between groups - consideration of timing for this within teachers planning. External Staff support alternative sport will be expected to adhere to strict social distancing, and all teaching will be outside.</t>
  </si>
  <si>
    <t>The HT has moved all heavy furniture with support from Staff where needed. The is no site team.</t>
  </si>
  <si>
    <t>Use of sanitiser to be supervised by TAs and  teachers Children with a clinical need to provided own soap/ cream.</t>
  </si>
  <si>
    <t xml:space="preserve">Pedal bins with liners in each classroom. This must be emptied at least once daily. All waste should be double-bagged and placed in schools normal refuse bins. This will be done by external cleaning staff. </t>
  </si>
  <si>
    <t>All personal waste to be placed in a lidded bin and double bagged for disposal.</t>
  </si>
  <si>
    <t>Equipment sharing to be discouraged as much as possible. All pupils will be given their own equipment pack for individual use. All potentially shared equipment will be cleaned between use by class staff.  Each classroom to be provided with sanitising wipes to clean equipment between use.</t>
  </si>
  <si>
    <t>Students to bring their own water bottles.  Sharing of personal possessions not permitted</t>
  </si>
  <si>
    <t>There are no mechanical ventilation devises in the school.</t>
  </si>
  <si>
    <t>All communication methods will continue as before and as throughout.</t>
  </si>
  <si>
    <t>All escape routs will remain as WSRA Nov 2020. Staff will be reminded of these from 01.03.2021.Fire risk assessment and evacuation routes to be reviewed, and evacuation procedures updated. Fire access routes to be shared at initial staff briefing 03.09.2020. Social Distancing requirements in evacuation and in pupil lines to be established in Full staff Briefing 08.03.2021. Front gates will be closed at 8:30 am each day (AO) and NO CAR movement to be made during school time. Staff to park on the side lane where cars may need to be moved. Full Fire evacuation practice on 09.03.2021. Staff to update Fire Warden training considering new route and Roles of Fire Warden to be re-established across the whole staff team. Training to be undertaken where necessary. Safe smart allocations to be made. Fire doors indicated by signage which will be open to be closed by Fire Warden on exit routes.</t>
  </si>
  <si>
    <t>As school has not closed the current checks are still valid.</t>
  </si>
  <si>
    <t xml:space="preserve">Regular staff briefings are organised, including any health and safety updates. These are full staff or SLT Team as appropriate and are held in the most appropriate space for numbers of staff and consideration of social distancing guidelines. It is explained to staff the measures the school has put in place to reduce risks. </t>
  </si>
  <si>
    <t>Staff briefings will take place on Monday Mornings at 8:30 in the Library and an update board established in the staff room to support Staff to reassess this information. SLT updates on Risk Assessments will be shared via email to all Staff and Governors. Staff to check board for updates each day. Staff to check email daily for updates.  </t>
  </si>
  <si>
    <t xml:space="preserve">Long-term contingency plans have been put in place. Staffing levels are  checked each day by SLT to ensure that the school does not drop below a safe operational threshold of staffing.  Plans to respond to increased sickness levels or shielding staff are in place. </t>
  </si>
  <si>
    <t>Staff are asked to report LFT outcomes and health issues at the earliest opportunity to SLT to support staffing planning. School requires 3x teacher and 1 x EYFS TA, and One x office worker to be able to safely operate. This is the absolute minimum and will not allow for staff breaks - this level can only operate for one Day and assumes Office can ask as DSL on site.</t>
  </si>
  <si>
    <t>The school does not have any staff within the CEV category. If we receive notification of this status an immediate update to the Whole School RA and individual  RA will be undertaken.</t>
  </si>
  <si>
    <t>One Staff member who was notified as CV in previous lockdown has not presented information requiring consideration for the Risk Assessment.</t>
  </si>
  <si>
    <t>No parents have made the school aware of children having a shielding status letter. IF school is made aware of such a indication an immediate review of the RA will be undertaken considering the needs of the Individual pupil.</t>
  </si>
  <si>
    <r>
      <t xml:space="preserve">A workplace risk assessment is carried out for all pregnant staff. This also includes risks to pregnant staff from contracting coronavirus and, as part of the risk assessment, we consider whether adapting duties and/or facilitating home working may be appropriate to mitigate risks. The following guidance is adhered to </t>
    </r>
    <r>
      <rPr>
        <u/>
        <sz val="10"/>
        <color rgb="FFFF0000"/>
        <rFont val="Calibri"/>
        <family val="2"/>
        <scheme val="minor"/>
      </rPr>
      <t>https://www.gov.uk/government/publications/coronavirus-covid-19-advice-for-pregnant-employees/coronavirus-covid-19-advice-for-pregnant-employees</t>
    </r>
    <r>
      <rPr>
        <sz val="10"/>
        <color rgb="FFFF0000"/>
        <rFont val="Calibri"/>
        <family val="2"/>
        <scheme val="minor"/>
      </rPr>
      <t xml:space="preserve"> For pregnant staff considered CEV and those at 28 weeks gestation, the advice for clinically extremely vulnerable staff will apply. Further guidelines referred to are </t>
    </r>
    <r>
      <rPr>
        <u/>
        <sz val="10"/>
        <color rgb="FFFF0000"/>
        <rFont val="Calibri"/>
        <family val="2"/>
        <scheme val="minor"/>
      </rPr>
      <t>https://www.rcog.org.uk/en/guidelines-research-services/guidelines/coronavirus-pregnancy/covid-19-virus-infection-and-pregnancy/</t>
    </r>
    <r>
      <rPr>
        <sz val="10"/>
        <color rgb="FFFF0000"/>
        <rFont val="Calibri"/>
        <family val="2"/>
        <scheme val="minor"/>
      </rPr>
      <t xml:space="preserve"> </t>
    </r>
  </si>
  <si>
    <t>The school has not been made aware of pregnancy amongst any staff if family members and will review the RA if new information is shared.</t>
  </si>
  <si>
    <t>By way of this RA and in school posters and notifications staff are reminded of the need to partake in Test and Trace and to follow emerging guidance from Test and Trace to undertake isolation if required to via close contact or notification from Test and trace. Staff are asked to engage within the LFT testing and to make reports to school so school can respond to Test and trace requirements. Staff with symptoms are asked to inform the school as the possible so that suitable cover arrangements can be in place.</t>
  </si>
  <si>
    <t>Additional supervision is provided at gate and/or drop off/pick up point. Staggered opening and closing times. Tape/cones are used to demarcate the waiting area. Signage is displayed prominently within school and on the outside of buildings to encourage social distancing. It has been communicated to parents that only one parent should drop off or pick up students. Parent vehicular access to car parks is limited to essential car-users only -this requires active management at drop-off and pick-up times and pre-arrangements to be made - implications for the impact on local; residents resultant from increased on-street parking have been considered. Arrangements have been communicated to parents via email/letter and they are regularly reminded about the process that has been agreed for drop off and collection, including that gathering at the school gates and otherwise coming onto the site without an appointment is not allowed.</t>
  </si>
  <si>
    <t>An additional staff member to support parental entering of school grounds. Staffing in school to support pupil entry. A staff member on each door during entry time and class teachers within the room to support pupils start of the day. Staggered opening times and pick up have been communicated to parents - sibling supported entry to be used with an extended drop of time and increased support to use breakfast club. Parents will be reminded in opening letter and all communication that only one adult should drop off and collect and that younger siblings must be under full parental control and must not be able to roam away from the parent. Use of the disabled space will be limited to prior arrangement due to space limitations.  </t>
  </si>
  <si>
    <t>Pupils should remain within their own, distinct groups/bubbles. Use tape to demarcate zones within the classroom. Visualizers and whiteboards should be kept clear with a clearly identified teaching zone. Students are allocated their own chairs/tables and only use these. Class furniture has been moved or placed in a position to reduce pinch points, ensuring that free movement is possible. Where staff need to move between classes and year groups, they  try and keep their distance from pupils and other staff as much as they can, ideally 2 metres from other adults.. Staff in secondary schools maintain distance from their pupils, staying at the front of the class, and away from their colleagues where possible. Adults are aware they should maintain a 2 metre distance from each other, and from children and that they should avoid close face to face contact and minimise time spent within 1 metre of anyone. Pupils are seated side by side and facing forwards, rather than face to face or side on.</t>
  </si>
  <si>
    <t>Pupils should remain within their own groups. Visualizers and whiteboards should be kept clear with a clearly identified teaching zone. Pupils will be allocated their own chairs/tables and should only use these. Pupils will have there own kit pack and will be keeping all individual resource within this kit. Class furniture will need to be moved or placed in a position to reduce pinch points, ensuring that free movement is possible. Staff should adhere to current government social distancing guidelines at all times.</t>
  </si>
  <si>
    <t>All Toilets and classrooms have handwashing facilities. Staff will instruct the pupils where to wash their hands and how to socially space. All hand wash areas to be provided with soap dispensers and will be checked twice daily. All classrooms have hand sanitiser stations on entry. Hand driers are in use in the washrooms. Paper towels are available to dry hand in the classroom - where washing takes place.</t>
  </si>
  <si>
    <t xml:space="preserve">Pupils to be supervised when handwashing - where there is doubt as to if handwashing has been completed a staff member will watch individual pupils wash their hands. </t>
  </si>
  <si>
    <t xml:space="preserve">Frequently touched surfaces to be cleaned regularly. Staff will have access to cleaning kit and can undertake wipe cleaning where necessary during the school day. Each class team will be responsible for a mid day touch clean of doors and taps in use within their bubble. Office based staff will undertake mid day touch point clean of all shared spaces, offices, corridor hall, library and staffroom. End of day cleaning will take place for external contractors. This is a full clean and waste disposal. </t>
  </si>
  <si>
    <t xml:space="preserve">Daily cleaning to continue at end of day. Bubbles to undertake classroom touch point cleaning mid day to support. SLT and AO to undertake shared area touch point cleaning within he school day to support ongoing hygiene measures. Staff are advised of responsibilities within duty rota. All staff are to continue to clean shared equipment prior to and after use; kettle, paper trimmer, microwave etc. AO to undertake all photocopying. Staff to clean photocopier is using it when office is unoccupied. </t>
  </si>
  <si>
    <t>AO to request Chartwell's updated RA and share with staff to support needs.</t>
  </si>
  <si>
    <t>Catering provider will be responsible for the provison of all kitchen cleaning and PPE needs. AO to ensure the cleaning staff have all equipment necessary to undertake their role onsite in a timely way. AO to undertake a weekly stock evaluation and order as necessary to support continued good cleaning standards across the school. AO to include PPE ordering within this weekly evaluation.</t>
  </si>
  <si>
    <t xml:space="preserve">Kehelland school will continue to welcome only essential visitors to school site. The school will share this risk assessment with all visitors. Parents in volunteer roles should not attend site until full reopening is allowed. AO is responsible for all site visits being booked and for sharing the RA with all partners before they come to site. </t>
  </si>
  <si>
    <t>Disposable gloves etc. available in first aid kit. Utilise First Aid grab bags. Grab bag  include body fluid spillage kits and disposable apron and face mask. These item are found in the office corridor and within classes.</t>
  </si>
  <si>
    <t>All Staff will be expected to wear PPE whilst administering first aid. Only staff with first aid qualification should give first aid in line with school procedures. HA will ensure PPE for first aid is held within each classroom within the class first aid kit and within the staffroom first aid kit also.</t>
  </si>
  <si>
    <t>School will follow their medicines in school policy. PPE will be available to all staff administering medicines.</t>
  </si>
  <si>
    <t>Staff within the EYFS and those supporting pupils with medical needs will produce co-consrtructed plans to support pupils to independently toilet where possible. Staff undertaking supported toileting have access to full PPE and MUST use this in all cases where they come into contact with bodily fluids. All incidents must be recorded on CPOMS to support Pupils medical care reviews.</t>
  </si>
  <si>
    <t>Pupils who require support to enter the school and those with behaviour needs will have individual support plans in place. Staff to be made aware of limitations of physical support and reminded of alternative escalation techniques to support pupils.</t>
  </si>
  <si>
    <t>Staff will be reminded of all support services available to them as both members of the public and education employees. SLT will make sure all staff have opportunities to raise concerns, and have an availed adult support them.</t>
  </si>
  <si>
    <t>Return letters and website updates will request that all parents make us aware of trips abroad, and that children returning from abroad will be expected to not return to school prior to the specified time period.</t>
  </si>
  <si>
    <t>All employs will be expected to wear face covering in all communal areas such as the corridors, the hall, the library and the blue room ( with the exception of the time at which they may be eating within this room) Face coverings must also be worn when visiting a room within which you do not normally work, i.e. the office, the heads office, a different classroom (visits to alternative rooms should be reduced to an absolute minimum and social distancing must be kept to if you are within an alternative room)  Staff are not expected to wear face coverings with classrooms where all staff are engaged in Test and Trace procedures and where social distancing can be undertaken. Staff not engaging in test and trace should consider wear face coverings at all times whist in the building. Where staff are unsure of test and trace engagement they should continue to wear face coverings at all times.</t>
  </si>
  <si>
    <t xml:space="preserve">The is no unused classroom on site. The Polly-tunnel has been used to store furniture not in use. This is not weather proof or suitable. </t>
  </si>
  <si>
    <t>Staff are remained via this updated risk assessment of the risks associated with transport to and from school and the need to take particular care when making a visit elsewhere prior to attendance at school. Staff have been made aware of the risks of undertaking a car share and understand that this will compromise all staff members in each bubble if a positive case is confimred in either household as Car share is a coldse 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</si>
</sst>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31" x14ac:knownFonts="1">
    <font>
      <sz val="11"/>
      <color theme="1"/>
      <name val="Calibri"/>
      <family val="2"/>
      <scheme val="minor"/>
    </font>
    <font>
      <b/>
      <sz val="15"/>
      <color theme="3"/>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b/>
      <sz val="11"/>
      <color rgb="FF3F3F3F"/>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b/>
      <sz val="14"/>
      <color theme="1"/>
      <name val="Calibri"/>
      <family val="2"/>
      <scheme val="minor"/>
    </font>
    <font>
      <b/>
      <vertAlign val="subscript"/>
      <sz val="16"/>
      <color theme="1"/>
      <name val="Calibri"/>
      <family val="2"/>
      <scheme val="minor"/>
    </font>
    <font>
      <b/>
      <vertAlign val="subscript"/>
      <sz val="14"/>
      <color theme="1"/>
      <name val="Calibri"/>
      <family val="2"/>
      <scheme val="minor"/>
    </font>
    <font>
      <u/>
      <sz val="11"/>
      <color theme="10"/>
      <name val="Calibri"/>
      <family val="2"/>
      <scheme val="minor"/>
    </font>
    <font>
      <sz val="10"/>
      <name val="Calibri"/>
      <family val="2"/>
      <scheme val="minor"/>
    </font>
    <font>
      <sz val="11"/>
      <name val="Calibri"/>
      <family val="2"/>
      <scheme val="minor"/>
    </font>
    <font>
      <b/>
      <i/>
      <sz val="10"/>
      <color rgb="FFFF0000"/>
      <name val="Calibri"/>
      <family val="2"/>
      <scheme val="minor"/>
    </font>
    <font>
      <b/>
      <sz val="10"/>
      <color theme="1"/>
      <name val="Calibri"/>
      <family val="2"/>
      <scheme val="minor"/>
    </font>
    <font>
      <sz val="10"/>
      <color theme="3"/>
      <name val="Calibri"/>
      <family val="2"/>
      <scheme val="minor"/>
    </font>
    <font>
      <u/>
      <sz val="10"/>
      <color theme="3"/>
      <name val="Calibri"/>
      <family val="2"/>
      <scheme val="minor"/>
    </font>
    <font>
      <b/>
      <sz val="10"/>
      <name val="Calibri"/>
      <family val="2"/>
      <scheme val="minor"/>
    </font>
    <font>
      <sz val="10"/>
      <color theme="1"/>
      <name val="Calibri"/>
      <family val="2"/>
      <scheme val="minor"/>
    </font>
    <font>
      <b/>
      <i/>
      <sz val="14"/>
      <color theme="1"/>
      <name val="Calibri"/>
      <family val="2"/>
      <scheme val="minor"/>
    </font>
    <font>
      <sz val="14"/>
      <color theme="1"/>
      <name val="Calibri"/>
      <family val="2"/>
      <scheme val="minor"/>
    </font>
    <font>
      <sz val="10"/>
      <color rgb="FFFF0000"/>
      <name val="Calibri"/>
      <family val="2"/>
      <scheme val="minor"/>
    </font>
    <font>
      <u/>
      <sz val="10"/>
      <color theme="1"/>
      <name val="Calibri"/>
      <family val="2"/>
      <scheme val="minor"/>
    </font>
    <font>
      <u/>
      <sz val="10"/>
      <name val="Calibri"/>
      <family val="2"/>
      <scheme val="minor"/>
    </font>
    <font>
      <i/>
      <sz val="10"/>
      <name val="Calibri"/>
      <family val="2"/>
      <scheme val="minor"/>
    </font>
    <font>
      <b/>
      <sz val="10"/>
      <color rgb="FFFF0000"/>
      <name val="Calibri"/>
      <family val="2"/>
      <scheme val="minor"/>
    </font>
    <font>
      <u/>
      <sz val="10"/>
      <color rgb="FFFF0000"/>
      <name val="Calibri"/>
      <family val="2"/>
      <scheme val="minor"/>
    </font>
    <font>
      <sz val="10"/>
      <color theme="1"/>
      <name val="Calibri"/>
      <scheme val="minor"/>
    </font>
  </fonts>
  <fills count="9">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rgb="FFF2F2F2"/>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18">
    <border>
      <left/>
      <right/>
      <top/>
      <bottom/>
      <diagonal/>
    </border>
    <border>
      <left/>
      <right/>
      <top/>
      <bottom style="thick">
        <color theme="4"/>
      </bottom>
      <diagonal/>
    </border>
    <border>
      <left style="medium">
        <color auto="1"/>
      </left>
      <right style="medium">
        <color auto="1"/>
      </right>
      <top style="medium">
        <color auto="1"/>
      </top>
      <bottom style="medium">
        <color auto="1"/>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medium">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6">
    <xf numFmtId="0" fontId="0" fillId="0" borderId="0"/>
    <xf numFmtId="0" fontId="1" fillId="0" borderId="1" applyNumberFormat="0" applyFill="0" applyAlignment="0" applyProtection="0"/>
    <xf numFmtId="0" fontId="2" fillId="2" borderId="0" applyNumberFormat="0" applyBorder="0" applyAlignment="0" applyProtection="0"/>
    <xf numFmtId="0" fontId="3" fillId="3" borderId="0" applyNumberFormat="0" applyBorder="0" applyAlignment="0" applyProtection="0"/>
    <xf numFmtId="0" fontId="5" fillId="4" borderId="3" applyNumberFormat="0" applyAlignment="0" applyProtection="0"/>
    <xf numFmtId="0" fontId="13" fillId="0" borderId="0" applyNumberFormat="0" applyFill="0" applyBorder="0" applyAlignment="0" applyProtection="0"/>
  </cellStyleXfs>
  <cellXfs count="93">
    <xf numFmtId="0" fontId="0" fillId="0" borderId="0" xfId="0"/>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3" fillId="0" borderId="0" xfId="2" applyFont="1" applyFill="1"/>
    <xf numFmtId="0" fontId="3" fillId="0" borderId="0" xfId="0" applyFont="1"/>
    <xf numFmtId="0" fontId="4" fillId="5" borderId="2" xfId="3" applyFont="1" applyFill="1" applyBorder="1"/>
    <xf numFmtId="0" fontId="0" fillId="5" borderId="2" xfId="3" applyFont="1" applyFill="1" applyBorder="1"/>
    <xf numFmtId="17" fontId="0" fillId="5" borderId="2" xfId="3" quotePrefix="1" applyNumberFormat="1" applyFont="1" applyFill="1" applyBorder="1" applyAlignment="1">
      <alignment horizontal="left"/>
    </xf>
    <xf numFmtId="0" fontId="6" fillId="0" borderId="0" xfId="0" applyFont="1" applyAlignment="1">
      <alignment horizontal="center" vertical="center"/>
    </xf>
    <xf numFmtId="0" fontId="6" fillId="5" borderId="0" xfId="4" applyFont="1" applyFill="1" applyBorder="1" applyAlignment="1">
      <alignment horizontal="left" vertical="top" wrapText="1"/>
    </xf>
    <xf numFmtId="0" fontId="6" fillId="5" borderId="0" xfId="4" applyFont="1" applyFill="1" applyBorder="1" applyAlignment="1">
      <alignment horizontal="center" vertical="center" wrapText="1"/>
    </xf>
    <xf numFmtId="0" fontId="7" fillId="0" borderId="0" xfId="0" applyFont="1" applyAlignment="1">
      <alignment horizontal="left" vertical="center" wrapText="1"/>
    </xf>
    <xf numFmtId="0" fontId="4" fillId="5" borderId="2" xfId="4" applyFont="1" applyFill="1" applyBorder="1" applyAlignment="1">
      <alignment vertical="top" wrapText="1"/>
    </xf>
    <xf numFmtId="0" fontId="6" fillId="0" borderId="0" xfId="0" applyFont="1" applyAlignment="1">
      <alignment horizontal="center" vertical="center" wrapText="1"/>
    </xf>
    <xf numFmtId="0" fontId="6" fillId="0" borderId="0" xfId="0" applyFont="1" applyAlignment="1">
      <alignment vertical="top" wrapText="1"/>
    </xf>
    <xf numFmtId="0" fontId="4" fillId="0" borderId="2" xfId="0" applyFont="1" applyBorder="1" applyAlignment="1">
      <alignment wrapText="1"/>
    </xf>
    <xf numFmtId="0" fontId="10" fillId="0" borderId="7" xfId="0" applyFont="1" applyBorder="1" applyAlignment="1">
      <alignment horizontal="center" vertical="center"/>
    </xf>
    <xf numFmtId="0" fontId="4" fillId="0" borderId="7" xfId="0" applyFont="1" applyBorder="1" applyAlignment="1">
      <alignment horizontal="center" vertical="center"/>
    </xf>
    <xf numFmtId="0" fontId="0" fillId="0" borderId="7" xfId="0" applyBorder="1" applyAlignment="1">
      <alignment horizontal="justify"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justify"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justify" vertical="center"/>
    </xf>
    <xf numFmtId="0" fontId="0" fillId="0" borderId="9" xfId="0"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justify" vertical="center"/>
    </xf>
    <xf numFmtId="0" fontId="10" fillId="0" borderId="0" xfId="0" applyFont="1"/>
    <xf numFmtId="0" fontId="4" fillId="6" borderId="7" xfId="0" applyFont="1" applyFill="1" applyBorder="1" applyAlignment="1">
      <alignment vertical="center"/>
    </xf>
    <xf numFmtId="0" fontId="0" fillId="7" borderId="10" xfId="0" applyFill="1" applyBorder="1"/>
    <xf numFmtId="0" fontId="0" fillId="7" borderId="11" xfId="0" applyFill="1" applyBorder="1"/>
    <xf numFmtId="0" fontId="0" fillId="7" borderId="12" xfId="0" applyFill="1" applyBorder="1"/>
    <xf numFmtId="0" fontId="0" fillId="8" borderId="7" xfId="0" applyFill="1" applyBorder="1"/>
    <xf numFmtId="0" fontId="4" fillId="6" borderId="13" xfId="0" applyFont="1" applyFill="1" applyBorder="1" applyAlignment="1">
      <alignment horizontal="center"/>
    </xf>
    <xf numFmtId="0" fontId="4" fillId="8" borderId="13" xfId="0" applyFont="1" applyFill="1" applyBorder="1" applyAlignment="1">
      <alignment horizontal="center"/>
    </xf>
    <xf numFmtId="0" fontId="0" fillId="6" borderId="8" xfId="0" applyFill="1" applyBorder="1"/>
    <xf numFmtId="0" fontId="0" fillId="7" borderId="16" xfId="0" applyFill="1" applyBorder="1"/>
    <xf numFmtId="0" fontId="0" fillId="7" borderId="17" xfId="0" applyFill="1" applyBorder="1"/>
    <xf numFmtId="0" fontId="0" fillId="7" borderId="9" xfId="0" applyFill="1" applyBorder="1"/>
    <xf numFmtId="0" fontId="0" fillId="8" borderId="8" xfId="0" applyFill="1" applyBorder="1"/>
    <xf numFmtId="0" fontId="8" fillId="0" borderId="0" xfId="0" applyFont="1"/>
    <xf numFmtId="0" fontId="7" fillId="0" borderId="0" xfId="0" applyFont="1"/>
    <xf numFmtId="0" fontId="0" fillId="0" borderId="0" xfId="0" quotePrefix="1" applyAlignment="1">
      <alignment horizontal="right"/>
    </xf>
    <xf numFmtId="0" fontId="0" fillId="0" borderId="0" xfId="0" applyAlignment="1">
      <alignment horizontal="right"/>
    </xf>
    <xf numFmtId="0" fontId="14" fillId="0" borderId="0" xfId="0" applyFont="1" applyAlignment="1">
      <alignment vertical="top"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xf numFmtId="0" fontId="15" fillId="0" borderId="0" xfId="0" applyFont="1" applyAlignment="1">
      <alignment horizontal="center" vertical="center"/>
    </xf>
    <xf numFmtId="0" fontId="6" fillId="0" borderId="0" xfId="0" applyNumberFormat="1" applyFont="1" applyAlignment="1">
      <alignment horizontal="center" vertical="center"/>
    </xf>
    <xf numFmtId="0" fontId="4"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0" xfId="0" applyNumberFormat="1" applyFont="1" applyAlignment="1">
      <alignment horizontal="center" vertical="center"/>
    </xf>
    <xf numFmtId="0" fontId="21" fillId="0" borderId="0" xfId="0" applyFont="1" applyAlignment="1">
      <alignment wrapText="1"/>
    </xf>
    <xf numFmtId="0" fontId="21" fillId="0" borderId="0" xfId="0" applyFont="1" applyAlignment="1">
      <alignment vertical="top" wrapText="1"/>
    </xf>
    <xf numFmtId="0" fontId="13" fillId="0" borderId="0" xfId="5" applyFill="1" applyAlignment="1">
      <alignment vertical="top" wrapText="1"/>
    </xf>
    <xf numFmtId="0" fontId="22" fillId="0" borderId="0" xfId="0" applyFont="1"/>
    <xf numFmtId="0" fontId="23" fillId="0" borderId="0" xfId="0" applyFont="1"/>
    <xf numFmtId="0" fontId="24" fillId="0" borderId="0" xfId="0" applyFont="1" applyFill="1" applyAlignment="1">
      <alignment vertical="top" wrapText="1"/>
    </xf>
    <xf numFmtId="0" fontId="24" fillId="0" borderId="0" xfId="5" applyFont="1" applyFill="1" applyAlignment="1">
      <alignment vertical="top" wrapText="1"/>
    </xf>
    <xf numFmtId="0" fontId="0" fillId="0" borderId="0" xfId="0" applyAlignment="1">
      <alignment wrapText="1"/>
    </xf>
    <xf numFmtId="0" fontId="30" fillId="0" borderId="0" xfId="0" applyFont="1" applyAlignment="1">
      <alignment wrapText="1"/>
    </xf>
    <xf numFmtId="0" fontId="16" fillId="0" borderId="0" xfId="0" applyFont="1" applyAlignment="1">
      <alignment horizontal="center" wrapText="1"/>
    </xf>
    <xf numFmtId="0" fontId="16" fillId="0" borderId="0" xfId="0" applyFont="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164" fontId="0" fillId="0" borderId="4" xfId="0" applyNumberFormat="1" applyBorder="1" applyAlignment="1">
      <alignment horizontal="left" wrapText="1"/>
    </xf>
    <xf numFmtId="164" fontId="0" fillId="0" borderId="5" xfId="0" applyNumberFormat="1" applyBorder="1" applyAlignment="1">
      <alignment horizontal="left" wrapText="1"/>
    </xf>
    <xf numFmtId="164" fontId="0" fillId="0" borderId="6" xfId="0" applyNumberFormat="1"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 fillId="0" borderId="1" xfId="1" applyAlignment="1">
      <alignment horizontal="left"/>
    </xf>
    <xf numFmtId="0" fontId="0" fillId="0" borderId="2" xfId="0" applyBorder="1" applyAlignment="1">
      <alignment horizontal="left" wrapText="1"/>
    </xf>
    <xf numFmtId="0" fontId="4" fillId="7" borderId="14" xfId="0" applyFont="1" applyFill="1" applyBorder="1" applyAlignment="1">
      <alignment horizontal="center"/>
    </xf>
    <xf numFmtId="0" fontId="4" fillId="7" borderId="0" xfId="0" applyFont="1" applyFill="1" applyAlignment="1">
      <alignment horizontal="center"/>
    </xf>
    <xf numFmtId="0" fontId="4" fillId="7" borderId="15" xfId="0" applyFont="1" applyFill="1" applyBorder="1" applyAlignment="1">
      <alignment horizont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cellXfs>
  <cellStyles count="6">
    <cellStyle name="40% - Accent1" xfId="3" builtinId="31"/>
    <cellStyle name="Accent1" xfId="2" builtinId="29"/>
    <cellStyle name="Heading 1" xfId="1" builtinId="16"/>
    <cellStyle name="Hyperlink" xfId="5" builtinId="8"/>
    <cellStyle name="Normal" xfId="0" builtinId="0"/>
    <cellStyle name="Output" xfId="4" builtinId="21"/>
  </cellStyles>
  <dxfs count="13">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numFmt numFmtId="0" formatCode="General"/>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0" indent="0" justifyLastLine="0" shrinkToFit="0" readingOrder="0"/>
    </dxf>
    <dxf>
      <font>
        <strike val="0"/>
        <outline val="0"/>
        <shadow val="0"/>
        <u val="none"/>
        <vertAlign val="baseline"/>
        <sz val="10"/>
        <color theme="1"/>
        <name val="Calibri"/>
        <scheme val="minor"/>
      </font>
      <alignment horizontal="center" vertical="center" textRotation="0" wrapText="1" indent="0" justifyLastLine="0" shrinkToFit="0" readingOrder="0"/>
    </dxf>
    <dxf>
      <font>
        <strike val="0"/>
        <outline val="0"/>
        <shadow val="0"/>
        <u val="none"/>
        <vertAlign val="baseline"/>
        <sz val="10"/>
        <color theme="1"/>
        <name val="Calibri"/>
        <scheme val="minor"/>
      </font>
      <alignment horizontal="general" vertical="top" textRotation="0" wrapText="1" indent="0" justifyLastLine="0" shrinkToFit="0" readingOrder="0"/>
    </dxf>
    <dxf>
      <font>
        <strike val="0"/>
        <outline val="0"/>
        <shadow val="0"/>
        <u val="none"/>
        <vertAlign val="baseline"/>
        <sz val="10"/>
        <color theme="1"/>
        <name val="Calibri"/>
        <scheme val="minor"/>
      </font>
      <alignment horizontal="general" vertical="bottom" textRotation="0" wrapText="1" indent="0" justifyLastLine="0" shrinkToFit="0" readingOrder="0"/>
    </dxf>
    <dxf>
      <font>
        <strike val="0"/>
        <outline val="0"/>
        <shadow val="0"/>
        <u val="none"/>
        <vertAlign val="baseline"/>
        <sz val="10"/>
        <color theme="1"/>
        <name val="Calibri"/>
        <scheme val="minor"/>
      </font>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41CEC.C413F9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41CEC.C413F9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76200</xdr:colOff>
      <xdr:row>3</xdr:row>
      <xdr:rowOff>19050</xdr:rowOff>
    </xdr:from>
    <xdr:to>
      <xdr:col>6</xdr:col>
      <xdr:colOff>504825</xdr:colOff>
      <xdr:row>7</xdr:row>
      <xdr:rowOff>47625</xdr:rowOff>
    </xdr:to>
    <xdr:pic>
      <xdr:nvPicPr>
        <xdr:cNvPr id="2" name="Picture 1" descr="Tpact colour">
          <a:extLst>
            <a:ext uri="{FF2B5EF4-FFF2-40B4-BE49-F238E27FC236}">
              <a16:creationId xmlns:a16="http://schemas.microsoft.com/office/drawing/2014/main" id="{DBE8CFAD-97B6-449B-818F-AB5314D9DBB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695950" y="676275"/>
          <a:ext cx="278130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590550</xdr:colOff>
      <xdr:row>0</xdr:row>
      <xdr:rowOff>114300</xdr:rowOff>
    </xdr:from>
    <xdr:to>
      <xdr:col>13</xdr:col>
      <xdr:colOff>123825</xdr:colOff>
      <xdr:row>4</xdr:row>
      <xdr:rowOff>161215</xdr:rowOff>
    </xdr:to>
    <xdr:pic>
      <xdr:nvPicPr>
        <xdr:cNvPr id="2" name="Picture 1" descr="Tpact colour">
          <a:extLst>
            <a:ext uri="{FF2B5EF4-FFF2-40B4-BE49-F238E27FC236}">
              <a16:creationId xmlns:a16="http://schemas.microsoft.com/office/drawing/2014/main" id="{C4511143-3EB8-4D5B-9CB6-368753E7AA0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857750" y="114300"/>
          <a:ext cx="3190875" cy="885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26</xdr:row>
      <xdr:rowOff>28575</xdr:rowOff>
    </xdr:from>
    <xdr:to>
      <xdr:col>12</xdr:col>
      <xdr:colOff>513448</xdr:colOff>
      <xdr:row>32</xdr:row>
      <xdr:rowOff>142718</xdr:rowOff>
    </xdr:to>
    <xdr:pic>
      <xdr:nvPicPr>
        <xdr:cNvPr id="3" name="Picture 2">
          <a:extLst>
            <a:ext uri="{FF2B5EF4-FFF2-40B4-BE49-F238E27FC236}">
              <a16:creationId xmlns:a16="http://schemas.microsoft.com/office/drawing/2014/main" id="{03069DE4-7F21-4C7B-AF3E-52F3275350D1}"/>
            </a:ext>
          </a:extLst>
        </xdr:cNvPr>
        <xdr:cNvPicPr>
          <a:picLocks noChangeAspect="1"/>
        </xdr:cNvPicPr>
      </xdr:nvPicPr>
      <xdr:blipFill>
        <a:blip xmlns:r="http://schemas.openxmlformats.org/officeDocument/2006/relationships" r:embed="rId3"/>
        <a:stretch>
          <a:fillRect/>
        </a:stretch>
      </xdr:blipFill>
      <xdr:spPr>
        <a:xfrm>
          <a:off x="609600" y="5095875"/>
          <a:ext cx="7219048" cy="1257143"/>
        </a:xfrm>
        <a:prstGeom prst="rect">
          <a:avLst/>
        </a:prstGeom>
      </xdr:spPr>
    </xdr:pic>
    <xdr:clientData/>
  </xdr:twoCellAnchor>
  <xdr:twoCellAnchor>
    <xdr:from>
      <xdr:col>4</xdr:col>
      <xdr:colOff>352425</xdr:colOff>
      <xdr:row>26</xdr:row>
      <xdr:rowOff>152400</xdr:rowOff>
    </xdr:from>
    <xdr:to>
      <xdr:col>13</xdr:col>
      <xdr:colOff>114300</xdr:colOff>
      <xdr:row>31</xdr:row>
      <xdr:rowOff>47625</xdr:rowOff>
    </xdr:to>
    <xdr:sp macro="" textlink="">
      <xdr:nvSpPr>
        <xdr:cNvPr id="4" name="Oval 3">
          <a:extLst>
            <a:ext uri="{FF2B5EF4-FFF2-40B4-BE49-F238E27FC236}">
              <a16:creationId xmlns:a16="http://schemas.microsoft.com/office/drawing/2014/main" id="{4CD2EDAA-A6F7-48E8-A92E-2AB775F17B0B}"/>
            </a:ext>
          </a:extLst>
        </xdr:cNvPr>
        <xdr:cNvSpPr/>
      </xdr:nvSpPr>
      <xdr:spPr>
        <a:xfrm>
          <a:off x="2790825" y="5219700"/>
          <a:ext cx="5248275" cy="84772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id="2" name="Table2" displayName="Table2" ref="B9:H55" dataDxfId="7">
  <autoFilter ref="B9:H55"/>
  <tableColumns count="7">
    <tableColumn id="1" name="Description Of Hazard" dataDxfId="6"/>
    <tableColumn id="3" name="Current Control Methods _x000a_(Including Safe Working Practice)" dataDxfId="5"/>
    <tableColumn id="5" name="Severity" dataDxfId="4"/>
    <tableColumn id="4" name="Likelihood" dataDxfId="3"/>
    <tableColumn id="6" name="Risk" dataDxfId="2">
      <calculatedColumnFormula>CONCATENATE(IF(K10&gt;15,"High",IF(K10&gt;8,"Medium",IF(K10&gt;1,"Low","")))," ",K10)</calculatedColumnFormula>
    </tableColumn>
    <tableColumn id="7" name="Are Control Methods Adequate" dataDxfId="1"/>
    <tableColumn id="2" name="Response at Kehelland Village School"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l.safesmart.co.uk/information/view_documents"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3"/>
  <sheetViews>
    <sheetView tabSelected="1" topLeftCell="A53" zoomScale="75" zoomScaleNormal="75" workbookViewId="0">
      <selection activeCell="I10" sqref="I10"/>
    </sheetView>
  </sheetViews>
  <sheetFormatPr defaultRowHeight="14.5" x14ac:dyDescent="0.35"/>
  <cols>
    <col min="2" max="2" width="20.90625" customWidth="1"/>
    <col min="3" max="3" width="54.36328125" customWidth="1"/>
    <col min="4" max="4" width="14.90625" customWidth="1"/>
    <col min="5" max="5" width="12.6328125" customWidth="1"/>
    <col min="6" max="6" width="7.54296875" customWidth="1"/>
    <col min="7" max="7" width="10.6328125" customWidth="1"/>
    <col min="8" max="8" width="52.90625" style="63" customWidth="1"/>
    <col min="9" max="9" width="17" customWidth="1"/>
    <col min="10" max="10" width="16.453125" customWidth="1"/>
    <col min="11" max="11" width="22.6328125" customWidth="1"/>
    <col min="13" max="13" width="12.90625" customWidth="1"/>
    <col min="14" max="14" width="10.36328125" customWidth="1"/>
  </cols>
  <sheetData>
    <row r="1" spans="2:14" ht="24.65" customHeight="1" x14ac:dyDescent="0.35">
      <c r="B1" s="65" t="s">
        <v>140</v>
      </c>
      <c r="C1" s="66"/>
      <c r="D1" s="66"/>
      <c r="E1" s="66"/>
      <c r="F1" s="66"/>
      <c r="G1" s="66"/>
    </row>
    <row r="2" spans="2:14" ht="20" thickBot="1" x14ac:dyDescent="0.5">
      <c r="B2" s="76" t="s">
        <v>210</v>
      </c>
      <c r="C2" s="76"/>
      <c r="D2" s="76"/>
    </row>
    <row r="3" spans="2:14" ht="15.5" thickTop="1" thickBot="1" x14ac:dyDescent="0.4"/>
    <row r="4" spans="2:14" ht="15" thickBot="1" x14ac:dyDescent="0.4">
      <c r="B4" s="6" t="s">
        <v>0</v>
      </c>
      <c r="C4" s="7" t="s">
        <v>211</v>
      </c>
      <c r="D4" s="4"/>
      <c r="E4" s="4"/>
      <c r="N4" s="4"/>
    </row>
    <row r="5" spans="2:14" ht="15" thickBot="1" x14ac:dyDescent="0.4">
      <c r="B5" s="6" t="s">
        <v>1</v>
      </c>
      <c r="C5" s="8" t="s">
        <v>2</v>
      </c>
      <c r="D5" s="4"/>
      <c r="E5" s="4"/>
      <c r="N5" s="4"/>
    </row>
    <row r="6" spans="2:14" ht="15" thickBot="1" x14ac:dyDescent="0.4">
      <c r="B6" s="6" t="s">
        <v>3</v>
      </c>
      <c r="C6" s="8">
        <v>44228</v>
      </c>
      <c r="D6" s="4"/>
      <c r="E6" s="4"/>
      <c r="N6" s="4"/>
    </row>
    <row r="7" spans="2:14" ht="15" thickBot="1" x14ac:dyDescent="0.4">
      <c r="B7" s="6" t="s">
        <v>4</v>
      </c>
      <c r="C7" s="8" t="s">
        <v>5</v>
      </c>
      <c r="D7" s="5"/>
      <c r="E7" s="5"/>
      <c r="N7" s="5"/>
    </row>
    <row r="9" spans="2:14" ht="59.25" customHeight="1" x14ac:dyDescent="0.35">
      <c r="B9" s="1" t="s">
        <v>6</v>
      </c>
      <c r="C9" s="3" t="s">
        <v>7</v>
      </c>
      <c r="D9" s="1" t="s">
        <v>8</v>
      </c>
      <c r="E9" s="1" t="s">
        <v>9</v>
      </c>
      <c r="F9" s="1" t="s">
        <v>10</v>
      </c>
      <c r="G9" s="2" t="s">
        <v>11</v>
      </c>
      <c r="H9" s="63" t="s">
        <v>212</v>
      </c>
      <c r="I9" t="s">
        <v>12</v>
      </c>
      <c r="J9" t="s">
        <v>8</v>
      </c>
      <c r="K9" t="s">
        <v>13</v>
      </c>
      <c r="N9" s="1"/>
    </row>
    <row r="10" spans="2:14" ht="195.5" x14ac:dyDescent="0.35">
      <c r="B10" s="15" t="s">
        <v>14</v>
      </c>
      <c r="C10" s="15" t="s">
        <v>187</v>
      </c>
      <c r="D10" s="14" t="s">
        <v>15</v>
      </c>
      <c r="E10" s="9" t="s">
        <v>16</v>
      </c>
      <c r="F10" s="9" t="s">
        <v>17</v>
      </c>
      <c r="G10" s="9" t="s">
        <v>18</v>
      </c>
      <c r="H10" s="64" t="s">
        <v>229</v>
      </c>
      <c r="I10">
        <f>IF(Table2[[#This Row],[Likelihood]]="Certain",5,IF(Table2[[#This Row],[Likelihood]]="Very Likely",4,IF(Table2[[#This Row],[Likelihood]]="Likely",3,IF(Table2[[#This Row],[Likelihood]]="Unlikely",2,IF(Table2[[#This Row],[Likelihood]]="Very Unlikely",1,0)))))</f>
        <v>1</v>
      </c>
      <c r="J10">
        <f>IF(Table2[[#This Row],[Severity]]="Death",5,IF(Table2[[#This Row],[Severity]]="Major Injury/Long Term Absence",4,IF(Table2[[#This Row],[Severity]]="Reportable Condition",3,IF(Table2[[#This Row],[Severity]]="Injury and up to 3 days off",2,IF(Table2[[#This Row],[Severity]]="Minor Injury, No time off",1,0)))))</f>
        <v>5</v>
      </c>
      <c r="K10">
        <f t="shared" ref="K10" si="0">I10*J10</f>
        <v>5</v>
      </c>
      <c r="N10" s="1"/>
    </row>
    <row r="11" spans="2:14" ht="29" x14ac:dyDescent="0.35">
      <c r="B11" s="15" t="s">
        <v>19</v>
      </c>
      <c r="C11" s="58" t="s">
        <v>20</v>
      </c>
      <c r="D11" s="14" t="s">
        <v>21</v>
      </c>
      <c r="E11" s="14" t="s">
        <v>22</v>
      </c>
      <c r="F11" s="9" t="str">
        <f t="shared" ref="F11:F20" si="1">CONCATENATE(IF(K11&gt;15,"High",IF(K11&gt;8,"Medium",IF(K11&gt;1,"Low","")))," ",K11)</f>
        <v>Low 8</v>
      </c>
      <c r="G11" s="9" t="s">
        <v>18</v>
      </c>
      <c r="H11" s="64" t="s">
        <v>230</v>
      </c>
      <c r="I11">
        <f>IF(Table2[[#This Row],[Likelihood]]="Certain",5,IF(Table2[[#This Row],[Likelihood]]="Very Likely",4,IF(Table2[[#This Row],[Likelihood]]="Likely",3,IF(Table2[[#This Row],[Likelihood]]="Unlikely",2,IF(Table2[[#This Row],[Likelihood]]="Very Unlikely",1,0)))))</f>
        <v>2</v>
      </c>
      <c r="J11">
        <f>IF(Table2[[#This Row],[Severity]]="Death",5,IF(Table2[[#This Row],[Severity]]="Major Injury/Long Term Absence",4,IF(Table2[[#This Row],[Severity]]="Reportable Condition",3,IF(Table2[[#This Row],[Severity]]="Injury and up to 3 days off",2,IF(Table2[[#This Row],[Severity]]="Minor Injury, No time off",1,0)))))</f>
        <v>4</v>
      </c>
      <c r="K11">
        <f t="shared" ref="K11:K55" si="2">I11*J11</f>
        <v>8</v>
      </c>
      <c r="N11" s="3"/>
    </row>
    <row r="12" spans="2:14" ht="169" x14ac:dyDescent="0.35">
      <c r="B12" s="61" t="s">
        <v>161</v>
      </c>
      <c r="C12" s="62" t="s">
        <v>162</v>
      </c>
      <c r="D12" s="14" t="s">
        <v>21</v>
      </c>
      <c r="E12" s="9" t="s">
        <v>22</v>
      </c>
      <c r="F12" s="9" t="str">
        <f t="shared" si="1"/>
        <v>Low 8</v>
      </c>
      <c r="G12" s="9" t="s">
        <v>18</v>
      </c>
      <c r="H12" s="64" t="s">
        <v>227</v>
      </c>
      <c r="I12">
        <f>IF(Table2[[#This Row],[Likelihood]]="Certain",5,IF(Table2[[#This Row],[Likelihood]]="Very Likely",4,IF(Table2[[#This Row],[Likelihood]]="Likely",3,IF(Table2[[#This Row],[Likelihood]]="Unlikely",2,IF(Table2[[#This Row],[Likelihood]]="Very Unlikely",1,0)))))</f>
        <v>2</v>
      </c>
      <c r="J12">
        <f>IF(Table2[[#This Row],[Severity]]="Death",5,IF(Table2[[#This Row],[Severity]]="Major Injury/Long Term Absence",4,IF(Table2[[#This Row],[Severity]]="Reportable Condition",3,IF(Table2[[#This Row],[Severity]]="Injury and up to 3 days off",2,IF(Table2[[#This Row],[Severity]]="Minor Injury, No time off",1,0)))))</f>
        <v>4</v>
      </c>
      <c r="K12">
        <f t="shared" si="2"/>
        <v>8</v>
      </c>
      <c r="N12" s="3"/>
    </row>
    <row r="13" spans="2:14" ht="78.5" x14ac:dyDescent="0.35">
      <c r="B13" s="15" t="s">
        <v>23</v>
      </c>
      <c r="C13" s="46" t="s">
        <v>231</v>
      </c>
      <c r="D13" s="14" t="s">
        <v>21</v>
      </c>
      <c r="E13" s="9" t="s">
        <v>16</v>
      </c>
      <c r="F13" s="9" t="str">
        <f t="shared" si="1"/>
        <v>Low 4</v>
      </c>
      <c r="G13" s="9" t="s">
        <v>18</v>
      </c>
      <c r="H13" s="64" t="s">
        <v>232</v>
      </c>
      <c r="I13">
        <f>IF(Table2[[#This Row],[Likelihood]]="Certain",5,IF(Table2[[#This Row],[Likelihood]]="Very Likely",4,IF(Table2[[#This Row],[Likelihood]]="Likely",3,IF(Table2[[#This Row],[Likelihood]]="Unlikely",2,IF(Table2[[#This Row],[Likelihood]]="Very Unlikely",1,0)))))</f>
        <v>1</v>
      </c>
      <c r="J13">
        <f>IF(Table2[[#This Row],[Severity]]="Death",5,IF(Table2[[#This Row],[Severity]]="Major Injury/Long Term Absence",4,IF(Table2[[#This Row],[Severity]]="Reportable Condition",3,IF(Table2[[#This Row],[Severity]]="Injury and up to 3 days off",2,IF(Table2[[#This Row],[Severity]]="Minor Injury, No time off",1,0)))))</f>
        <v>4</v>
      </c>
      <c r="K13">
        <f t="shared" si="2"/>
        <v>4</v>
      </c>
      <c r="N13" s="1"/>
    </row>
    <row r="14" spans="2:14" ht="65" x14ac:dyDescent="0.35">
      <c r="B14" s="15" t="s">
        <v>24</v>
      </c>
      <c r="C14" s="15" t="s">
        <v>188</v>
      </c>
      <c r="D14" s="14" t="s">
        <v>21</v>
      </c>
      <c r="E14" s="9" t="s">
        <v>16</v>
      </c>
      <c r="F14" s="9" t="str">
        <f t="shared" si="1"/>
        <v>Low 4</v>
      </c>
      <c r="G14" s="9" t="s">
        <v>18</v>
      </c>
      <c r="H14" s="64" t="s">
        <v>228</v>
      </c>
      <c r="I14">
        <f>IF(Table2[[#This Row],[Likelihood]]="Certain",5,IF(Table2[[#This Row],[Likelihood]]="Very Likely",4,IF(Table2[[#This Row],[Likelihood]]="Likely",3,IF(Table2[[#This Row],[Likelihood]]="Unlikely",2,IF(Table2[[#This Row],[Likelihood]]="Very Unlikely",1,0)))))</f>
        <v>1</v>
      </c>
      <c r="J14">
        <f>IF(Table2[[#This Row],[Severity]]="Death",5,IF(Table2[[#This Row],[Severity]]="Major Injury/Long Term Absence",4,IF(Table2[[#This Row],[Severity]]="Reportable Condition",3,IF(Table2[[#This Row],[Severity]]="Injury and up to 3 days off",2,IF(Table2[[#This Row],[Severity]]="Minor Injury, No time off",1,0)))))</f>
        <v>4</v>
      </c>
      <c r="K14">
        <f t="shared" si="2"/>
        <v>4</v>
      </c>
      <c r="N14" s="1"/>
    </row>
    <row r="15" spans="2:14" ht="78.5" x14ac:dyDescent="0.35">
      <c r="B15" s="15" t="s">
        <v>25</v>
      </c>
      <c r="C15" s="15" t="s">
        <v>233</v>
      </c>
      <c r="D15" s="14" t="s">
        <v>21</v>
      </c>
      <c r="E15" s="9" t="s">
        <v>22</v>
      </c>
      <c r="F15" s="9" t="str">
        <f t="shared" si="1"/>
        <v>Low 8</v>
      </c>
      <c r="G15" s="9" t="s">
        <v>18</v>
      </c>
      <c r="H15" s="64" t="s">
        <v>234</v>
      </c>
      <c r="I15">
        <f>IF(Table2[[#This Row],[Likelihood]]="Certain",5,IF(Table2[[#This Row],[Likelihood]]="Very Likely",4,IF(Table2[[#This Row],[Likelihood]]="Likely",3,IF(Table2[[#This Row],[Likelihood]]="Unlikely",2,IF(Table2[[#This Row],[Likelihood]]="Very Unlikely",1,0)))))</f>
        <v>2</v>
      </c>
      <c r="J15">
        <f>IF(Table2[[#This Row],[Severity]]="Death",5,IF(Table2[[#This Row],[Severity]]="Major Injury/Long Term Absence",4,IF(Table2[[#This Row],[Severity]]="Reportable Condition",3,IF(Table2[[#This Row],[Severity]]="Injury and up to 3 days off",2,IF(Table2[[#This Row],[Severity]]="Minor Injury, No time off",1,0)))))</f>
        <v>4</v>
      </c>
      <c r="K15">
        <f t="shared" si="2"/>
        <v>8</v>
      </c>
      <c r="N15" s="1"/>
    </row>
    <row r="16" spans="2:14" s="49" customFormat="1" ht="104" x14ac:dyDescent="0.35">
      <c r="B16" s="61" t="s">
        <v>207</v>
      </c>
      <c r="C16" s="61" t="s">
        <v>175</v>
      </c>
      <c r="D16" s="47" t="s">
        <v>15</v>
      </c>
      <c r="E16" s="48" t="s">
        <v>16</v>
      </c>
      <c r="F16" s="48" t="str">
        <f t="shared" si="1"/>
        <v>Low 5</v>
      </c>
      <c r="G16" s="48" t="s">
        <v>18</v>
      </c>
      <c r="H16" s="64" t="s">
        <v>235</v>
      </c>
      <c r="I16">
        <f>IF(Table2[[#This Row],[Likelihood]]="Certain",5,IF(Table2[[#This Row],[Likelihood]]="Very Likely",4,IF(Table2[[#This Row],[Likelihood]]="Likely",3,IF(Table2[[#This Row],[Likelihood]]="Unlikely",2,IF(Table2[[#This Row],[Likelihood]]="Very Unlikely",1,0)))))</f>
        <v>1</v>
      </c>
      <c r="J16">
        <f>IF(Table2[[#This Row],[Severity]]="Death",5,IF(Table2[[#This Row],[Severity]]="Major Injury/Long Term Absence",4,IF(Table2[[#This Row],[Severity]]="Reportable Condition",3,IF(Table2[[#This Row],[Severity]]="Injury and up to 3 days off",2,IF(Table2[[#This Row],[Severity]]="Minor Injury, No time off",1,0)))))</f>
        <v>5</v>
      </c>
      <c r="K16">
        <f t="shared" si="2"/>
        <v>5</v>
      </c>
      <c r="N16" s="50"/>
    </row>
    <row r="17" spans="2:14" s="49" customFormat="1" ht="65" x14ac:dyDescent="0.35">
      <c r="B17" s="61" t="s">
        <v>178</v>
      </c>
      <c r="C17" s="61" t="s">
        <v>179</v>
      </c>
      <c r="D17" s="14" t="s">
        <v>21</v>
      </c>
      <c r="E17" s="9" t="s">
        <v>22</v>
      </c>
      <c r="F17" s="48" t="str">
        <f t="shared" si="1"/>
        <v>Low 8</v>
      </c>
      <c r="G17" s="48" t="s">
        <v>18</v>
      </c>
      <c r="H17" s="64" t="s">
        <v>236</v>
      </c>
      <c r="I17">
        <f>IF(Table2[[#This Row],[Likelihood]]="Certain",5,IF(Table2[[#This Row],[Likelihood]]="Very Likely",4,IF(Table2[[#This Row],[Likelihood]]="Likely",3,IF(Table2[[#This Row],[Likelihood]]="Unlikely",2,IF(Table2[[#This Row],[Likelihood]]="Very Unlikely",1,0)))))</f>
        <v>2</v>
      </c>
      <c r="J17">
        <f>IF(Table2[[#This Row],[Severity]]="Death",5,IF(Table2[[#This Row],[Severity]]="Major Injury/Long Term Absence",4,IF(Table2[[#This Row],[Severity]]="Reportable Condition",3,IF(Table2[[#This Row],[Severity]]="Injury and up to 3 days off",2,IF(Table2[[#This Row],[Severity]]="Minor Injury, No time off",1,0)))))</f>
        <v>4</v>
      </c>
      <c r="K17">
        <f t="shared" si="2"/>
        <v>8</v>
      </c>
      <c r="N17" s="50"/>
    </row>
    <row r="18" spans="2:14" s="49" customFormat="1" ht="104" x14ac:dyDescent="0.35">
      <c r="B18" s="61" t="s">
        <v>177</v>
      </c>
      <c r="C18" s="61" t="s">
        <v>208</v>
      </c>
      <c r="D18" s="14" t="s">
        <v>21</v>
      </c>
      <c r="E18" s="9" t="s">
        <v>22</v>
      </c>
      <c r="F18" s="48" t="str">
        <f t="shared" si="1"/>
        <v>Low 8</v>
      </c>
      <c r="G18" s="48" t="s">
        <v>18</v>
      </c>
      <c r="H18" s="64" t="s">
        <v>235</v>
      </c>
      <c r="I18">
        <f>IF(Table2[[#This Row],[Likelihood]]="Certain",5,IF(Table2[[#This Row],[Likelihood]]="Very Likely",4,IF(Table2[[#This Row],[Likelihood]]="Likely",3,IF(Table2[[#This Row],[Likelihood]]="Unlikely",2,IF(Table2[[#This Row],[Likelihood]]="Very Unlikely",1,0)))))</f>
        <v>2</v>
      </c>
      <c r="J18">
        <f>IF(Table2[[#This Row],[Severity]]="Death",5,IF(Table2[[#This Row],[Severity]]="Major Injury/Long Term Absence",4,IF(Table2[[#This Row],[Severity]]="Reportable Condition",3,IF(Table2[[#This Row],[Severity]]="Injury and up to 3 days off",2,IF(Table2[[#This Row],[Severity]]="Minor Injury, No time off",1,0)))))</f>
        <v>4</v>
      </c>
      <c r="K18">
        <f t="shared" si="2"/>
        <v>8</v>
      </c>
      <c r="N18" s="50"/>
    </row>
    <row r="19" spans="2:14" ht="221" x14ac:dyDescent="0.35">
      <c r="B19" s="61" t="s">
        <v>209</v>
      </c>
      <c r="C19" s="61" t="s">
        <v>174</v>
      </c>
      <c r="D19" s="14" t="s">
        <v>15</v>
      </c>
      <c r="E19" s="9" t="s">
        <v>16</v>
      </c>
      <c r="F19" s="9" t="str">
        <f t="shared" si="1"/>
        <v>Low 5</v>
      </c>
      <c r="G19" s="9" t="s">
        <v>18</v>
      </c>
      <c r="H19" s="64" t="s">
        <v>237</v>
      </c>
      <c r="I19">
        <f>IF(Table2[[#This Row],[Likelihood]]="Certain",5,IF(Table2[[#This Row],[Likelihood]]="Very Likely",4,IF(Table2[[#This Row],[Likelihood]]="Likely",3,IF(Table2[[#This Row],[Likelihood]]="Unlikely",2,IF(Table2[[#This Row],[Likelihood]]="Very Unlikely",1,0)))))</f>
        <v>1</v>
      </c>
      <c r="J19">
        <f>IF(Table2[[#This Row],[Severity]]="Death",5,IF(Table2[[#This Row],[Severity]]="Major Injury/Long Term Absence",4,IF(Table2[[#This Row],[Severity]]="Reportable Condition",3,IF(Table2[[#This Row],[Severity]]="Injury and up to 3 days off",2,IF(Table2[[#This Row],[Severity]]="Minor Injury, No time off",1,0)))))</f>
        <v>5</v>
      </c>
      <c r="K19">
        <f t="shared" si="2"/>
        <v>5</v>
      </c>
      <c r="N19" s="1"/>
    </row>
    <row r="20" spans="2:14" ht="169" x14ac:dyDescent="0.35">
      <c r="B20" s="61" t="s">
        <v>176</v>
      </c>
      <c r="C20" s="61" t="s">
        <v>238</v>
      </c>
      <c r="D20" s="14" t="s">
        <v>21</v>
      </c>
      <c r="E20" s="9" t="s">
        <v>22</v>
      </c>
      <c r="F20" s="9" t="str">
        <f t="shared" si="1"/>
        <v>Low 8</v>
      </c>
      <c r="G20" s="9" t="s">
        <v>18</v>
      </c>
      <c r="H20" s="64" t="s">
        <v>239</v>
      </c>
      <c r="I20">
        <f>IF(Table2[[#This Row],[Likelihood]]="Certain",5,IF(Table2[[#This Row],[Likelihood]]="Very Likely",4,IF(Table2[[#This Row],[Likelihood]]="Likely",3,IF(Table2[[#This Row],[Likelihood]]="Unlikely",2,IF(Table2[[#This Row],[Likelihood]]="Very Unlikely",1,0)))))</f>
        <v>2</v>
      </c>
      <c r="J20">
        <f>IF(Table2[[#This Row],[Severity]]="Death",5,IF(Table2[[#This Row],[Severity]]="Major Injury/Long Term Absence",4,IF(Table2[[#This Row],[Severity]]="Reportable Condition",3,IF(Table2[[#This Row],[Severity]]="Injury and up to 3 days off",2,IF(Table2[[#This Row],[Severity]]="Minor Injury, No time off",1,0)))))</f>
        <v>4</v>
      </c>
      <c r="K20">
        <f t="shared" si="2"/>
        <v>8</v>
      </c>
      <c r="N20" s="1"/>
    </row>
    <row r="21" spans="2:14" ht="247" x14ac:dyDescent="0.35">
      <c r="B21" s="15" t="s">
        <v>26</v>
      </c>
      <c r="C21" s="46" t="s">
        <v>163</v>
      </c>
      <c r="D21" s="14" t="s">
        <v>21</v>
      </c>
      <c r="E21" s="9" t="s">
        <v>22</v>
      </c>
      <c r="F21" s="9" t="str">
        <f t="shared" ref="F21:F26" si="3">CONCATENATE(IF(K21&gt;15,"High",IF(K21&gt;8,"Medium",IF(K21&gt;1,"Low","")))," ",K21)</f>
        <v>Low 8</v>
      </c>
      <c r="G21" s="9" t="s">
        <v>18</v>
      </c>
      <c r="H21" s="64" t="s">
        <v>240</v>
      </c>
      <c r="I21">
        <f>IF(Table2[[#This Row],[Likelihood]]="Certain",5,IF(Table2[[#This Row],[Likelihood]]="Very Likely",4,IF(Table2[[#This Row],[Likelihood]]="Likely",3,IF(Table2[[#This Row],[Likelihood]]="Unlikely",2,IF(Table2[[#This Row],[Likelihood]]="Very Unlikely",1,0)))))</f>
        <v>2</v>
      </c>
      <c r="J21">
        <f>IF(Table2[[#This Row],[Severity]]="Death",5,IF(Table2[[#This Row],[Severity]]="Major Injury/Long Term Absence",4,IF(Table2[[#This Row],[Severity]]="Reportable Condition",3,IF(Table2[[#This Row],[Severity]]="Injury and up to 3 days off",2,IF(Table2[[#This Row],[Severity]]="Minor Injury, No time off",1,0)))))</f>
        <v>4</v>
      </c>
      <c r="K21">
        <f t="shared" si="2"/>
        <v>8</v>
      </c>
      <c r="N21" s="1"/>
    </row>
    <row r="22" spans="2:14" ht="364" x14ac:dyDescent="0.35">
      <c r="B22" s="15" t="s">
        <v>27</v>
      </c>
      <c r="C22" s="15" t="s">
        <v>164</v>
      </c>
      <c r="D22" s="14" t="s">
        <v>21</v>
      </c>
      <c r="E22" s="9" t="s">
        <v>22</v>
      </c>
      <c r="F22" s="9" t="str">
        <f t="shared" si="3"/>
        <v>Low 8</v>
      </c>
      <c r="G22" s="9" t="s">
        <v>18</v>
      </c>
      <c r="H22" s="64" t="s">
        <v>214</v>
      </c>
      <c r="I22">
        <f>IF(Table2[[#This Row],[Likelihood]]="Certain",5,IF(Table2[[#This Row],[Likelihood]]="Very Likely",4,IF(Table2[[#This Row],[Likelihood]]="Likely",3,IF(Table2[[#This Row],[Likelihood]]="Unlikely",2,IF(Table2[[#This Row],[Likelihood]]="Very Unlikely",1,0)))))</f>
        <v>2</v>
      </c>
      <c r="J22">
        <f>IF(Table2[[#This Row],[Severity]]="Death",5,IF(Table2[[#This Row],[Severity]]="Major Injury/Long Term Absence",4,IF(Table2[[#This Row],[Severity]]="Reportable Condition",3,IF(Table2[[#This Row],[Severity]]="Injury and up to 3 days off",2,IF(Table2[[#This Row],[Severity]]="Minor Injury, No time off",1,0)))))</f>
        <v>4</v>
      </c>
      <c r="K22">
        <f t="shared" si="2"/>
        <v>8</v>
      </c>
    </row>
    <row r="23" spans="2:14" ht="165.65" customHeight="1" x14ac:dyDescent="0.35">
      <c r="B23" s="61" t="s">
        <v>205</v>
      </c>
      <c r="C23" s="61" t="s">
        <v>206</v>
      </c>
      <c r="D23" s="14" t="s">
        <v>21</v>
      </c>
      <c r="E23" s="9" t="s">
        <v>22</v>
      </c>
      <c r="F23" s="9" t="str">
        <f t="shared" si="3"/>
        <v>Low 8</v>
      </c>
      <c r="G23" s="9" t="s">
        <v>18</v>
      </c>
      <c r="H23" s="64"/>
      <c r="I23">
        <f>IF(Table2[[#This Row],[Likelihood]]="Certain",5,IF(Table2[[#This Row],[Likelihood]]="Very Likely",4,IF(Table2[[#This Row],[Likelihood]]="Likely",3,IF(Table2[[#This Row],[Likelihood]]="Unlikely",2,IF(Table2[[#This Row],[Likelihood]]="Very Unlikely",1,0)))))</f>
        <v>2</v>
      </c>
      <c r="J23">
        <f>IF(Table2[[#This Row],[Severity]]="Death",5,IF(Table2[[#This Row],[Severity]]="Major Injury/Long Term Absence",4,IF(Table2[[#This Row],[Severity]]="Reportable Condition",3,IF(Table2[[#This Row],[Severity]]="Injury and up to 3 days off",2,IF(Table2[[#This Row],[Severity]]="Minor Injury, No time off",1,0)))))</f>
        <v>4</v>
      </c>
      <c r="K23">
        <f t="shared" si="2"/>
        <v>8</v>
      </c>
    </row>
    <row r="24" spans="2:14" ht="91" x14ac:dyDescent="0.35">
      <c r="B24" s="15" t="s">
        <v>28</v>
      </c>
      <c r="C24" s="15" t="s">
        <v>189</v>
      </c>
      <c r="D24" s="14" t="s">
        <v>21</v>
      </c>
      <c r="E24" s="9" t="s">
        <v>22</v>
      </c>
      <c r="F24" s="9" t="str">
        <f t="shared" si="3"/>
        <v>Low 8</v>
      </c>
      <c r="G24" s="9" t="s">
        <v>18</v>
      </c>
      <c r="H24" s="64" t="s">
        <v>215</v>
      </c>
      <c r="I24">
        <f>IF(Table2[[#This Row],[Likelihood]]="Certain",5,IF(Table2[[#This Row],[Likelihood]]="Very Likely",4,IF(Table2[[#This Row],[Likelihood]]="Likely",3,IF(Table2[[#This Row],[Likelihood]]="Unlikely",2,IF(Table2[[#This Row],[Likelihood]]="Very Unlikely",1,0)))))</f>
        <v>2</v>
      </c>
      <c r="J24">
        <f>IF(Table2[[#This Row],[Severity]]="Death",5,IF(Table2[[#This Row],[Severity]]="Major Injury/Long Term Absence",4,IF(Table2[[#This Row],[Severity]]="Reportable Condition",3,IF(Table2[[#This Row],[Severity]]="Injury and up to 3 days off",2,IF(Table2[[#This Row],[Severity]]="Minor Injury, No time off",1,0)))))</f>
        <v>4</v>
      </c>
      <c r="K24">
        <f t="shared" si="2"/>
        <v>8</v>
      </c>
    </row>
    <row r="25" spans="2:14" ht="195" x14ac:dyDescent="0.35">
      <c r="B25" s="15" t="s">
        <v>29</v>
      </c>
      <c r="C25" s="46" t="s">
        <v>241</v>
      </c>
      <c r="D25" s="14" t="s">
        <v>21</v>
      </c>
      <c r="E25" s="9" t="s">
        <v>16</v>
      </c>
      <c r="F25" s="9" t="str">
        <f t="shared" si="3"/>
        <v>Low 4</v>
      </c>
      <c r="G25" s="9" t="s">
        <v>18</v>
      </c>
      <c r="H25" s="64" t="s">
        <v>242</v>
      </c>
      <c r="I25">
        <f>IF(Table2[[#This Row],[Likelihood]]="Certain",5,IF(Table2[[#This Row],[Likelihood]]="Very Likely",4,IF(Table2[[#This Row],[Likelihood]]="Likely",3,IF(Table2[[#This Row],[Likelihood]]="Unlikely",2,IF(Table2[[#This Row],[Likelihood]]="Very Unlikely",1,0)))))</f>
        <v>1</v>
      </c>
      <c r="J25">
        <f>IF(Table2[[#This Row],[Severity]]="Death",5,IF(Table2[[#This Row],[Severity]]="Major Injury/Long Term Absence",4,IF(Table2[[#This Row],[Severity]]="Reportable Condition",3,IF(Table2[[#This Row],[Severity]]="Injury and up to 3 days off",2,IF(Table2[[#This Row],[Severity]]="Minor Injury, No time off",1,0)))))</f>
        <v>4</v>
      </c>
      <c r="K25">
        <f t="shared" si="2"/>
        <v>4</v>
      </c>
    </row>
    <row r="26" spans="2:14" ht="364" x14ac:dyDescent="0.35">
      <c r="B26" s="15" t="s">
        <v>30</v>
      </c>
      <c r="C26" s="46" t="s">
        <v>190</v>
      </c>
      <c r="D26" s="14" t="s">
        <v>21</v>
      </c>
      <c r="E26" s="9" t="s">
        <v>16</v>
      </c>
      <c r="F26" s="9" t="str">
        <f t="shared" si="3"/>
        <v>Low 4</v>
      </c>
      <c r="G26" s="9" t="s">
        <v>18</v>
      </c>
      <c r="H26" s="64" t="s">
        <v>216</v>
      </c>
      <c r="I26">
        <f>IF(Table2[[#This Row],[Likelihood]]="Certain",5,IF(Table2[[#This Row],[Likelihood]]="Very Likely",4,IF(Table2[[#This Row],[Likelihood]]="Likely",3,IF(Table2[[#This Row],[Likelihood]]="Unlikely",2,IF(Table2[[#This Row],[Likelihood]]="Very Unlikely",1,0)))))</f>
        <v>1</v>
      </c>
      <c r="J26">
        <f>IF(Table2[[#This Row],[Severity]]="Death",5,IF(Table2[[#This Row],[Severity]]="Major Injury/Long Term Absence",4,IF(Table2[[#This Row],[Severity]]="Reportable Condition",3,IF(Table2[[#This Row],[Severity]]="Injury and up to 3 days off",2,IF(Table2[[#This Row],[Severity]]="Minor Injury, No time off",1,0)))))</f>
        <v>4</v>
      </c>
      <c r="K26">
        <f t="shared" si="2"/>
        <v>4</v>
      </c>
    </row>
    <row r="27" spans="2:14" ht="117.5" x14ac:dyDescent="0.35">
      <c r="B27" s="15" t="s">
        <v>31</v>
      </c>
      <c r="C27" s="46" t="s">
        <v>191</v>
      </c>
      <c r="D27" s="14" t="s">
        <v>21</v>
      </c>
      <c r="E27" s="9" t="s">
        <v>22</v>
      </c>
      <c r="F27" s="51" t="str">
        <f t="shared" ref="F27:F54" si="4">CONCATENATE(IF(K27&gt;15,"High",IF(K27&gt;8,"Medium",IF(K27&gt;1,"Low","")))," ",K27)</f>
        <v>Low 8</v>
      </c>
      <c r="G27" s="9" t="s">
        <v>18</v>
      </c>
      <c r="H27" s="64" t="s">
        <v>217</v>
      </c>
      <c r="I27">
        <f>IF(Table2[[#This Row],[Likelihood]]="Certain",5,IF(Table2[[#This Row],[Likelihood]]="Very Likely",4,IF(Table2[[#This Row],[Likelihood]]="Likely",3,IF(Table2[[#This Row],[Likelihood]]="Unlikely",2,IF(Table2[[#This Row],[Likelihood]]="Very Unlikely",1,0)))))</f>
        <v>2</v>
      </c>
      <c r="J27">
        <f>IF(Table2[[#This Row],[Severity]]="Death",5,IF(Table2[[#This Row],[Severity]]="Major Injury/Long Term Absence",4,IF(Table2[[#This Row],[Severity]]="Reportable Condition",3,IF(Table2[[#This Row],[Severity]]="Injury and up to 3 days off",2,IF(Table2[[#This Row],[Severity]]="Minor Injury, No time off",1,0)))))</f>
        <v>4</v>
      </c>
      <c r="K27">
        <f t="shared" si="2"/>
        <v>8</v>
      </c>
    </row>
    <row r="28" spans="2:14" ht="104" x14ac:dyDescent="0.35">
      <c r="B28" s="15" t="s">
        <v>32</v>
      </c>
      <c r="C28" s="46" t="s">
        <v>192</v>
      </c>
      <c r="D28" s="14" t="s">
        <v>21</v>
      </c>
      <c r="E28" s="9" t="s">
        <v>22</v>
      </c>
      <c r="F28" s="51" t="str">
        <f t="shared" si="4"/>
        <v>Low 8</v>
      </c>
      <c r="G28" s="9" t="s">
        <v>18</v>
      </c>
      <c r="H28" s="64" t="s">
        <v>218</v>
      </c>
      <c r="I28">
        <f>IF(Table2[[#This Row],[Likelihood]]="Certain",5,IF(Table2[[#This Row],[Likelihood]]="Very Likely",4,IF(Table2[[#This Row],[Likelihood]]="Likely",3,IF(Table2[[#This Row],[Likelihood]]="Unlikely",2,IF(Table2[[#This Row],[Likelihood]]="Very Unlikely",1,0)))))</f>
        <v>2</v>
      </c>
      <c r="J28">
        <f>IF(Table2[[#This Row],[Severity]]="Death",5,IF(Table2[[#This Row],[Severity]]="Major Injury/Long Term Absence",4,IF(Table2[[#This Row],[Severity]]="Reportable Condition",3,IF(Table2[[#This Row],[Severity]]="Injury and up to 3 days off",2,IF(Table2[[#This Row],[Severity]]="Minor Injury, No time off",1,0)))))</f>
        <v>4</v>
      </c>
      <c r="K28">
        <f t="shared" si="2"/>
        <v>8</v>
      </c>
    </row>
    <row r="29" spans="2:14" ht="249.65" customHeight="1" x14ac:dyDescent="0.35">
      <c r="B29" s="15" t="s">
        <v>33</v>
      </c>
      <c r="C29" s="46" t="s">
        <v>243</v>
      </c>
      <c r="D29" s="14" t="s">
        <v>21</v>
      </c>
      <c r="E29" s="9" t="s">
        <v>22</v>
      </c>
      <c r="F29" s="51" t="str">
        <f t="shared" si="4"/>
        <v>Low 8</v>
      </c>
      <c r="G29" s="9" t="s">
        <v>18</v>
      </c>
      <c r="H29" s="64" t="s">
        <v>244</v>
      </c>
      <c r="I29">
        <f>IF(Table2[[#This Row],[Likelihood]]="Certain",5,IF(Table2[[#This Row],[Likelihood]]="Very Likely",4,IF(Table2[[#This Row],[Likelihood]]="Likely",3,IF(Table2[[#This Row],[Likelihood]]="Unlikely",2,IF(Table2[[#This Row],[Likelihood]]="Very Unlikely",1,0)))))</f>
        <v>2</v>
      </c>
      <c r="J29">
        <f>IF(Table2[[#This Row],[Severity]]="Death",5,IF(Table2[[#This Row],[Severity]]="Major Injury/Long Term Absence",4,IF(Table2[[#This Row],[Severity]]="Reportable Condition",3,IF(Table2[[#This Row],[Severity]]="Injury and up to 3 days off",2,IF(Table2[[#This Row],[Severity]]="Minor Injury, No time off",1,0)))))</f>
        <v>4</v>
      </c>
      <c r="K29">
        <f t="shared" si="2"/>
        <v>8</v>
      </c>
    </row>
    <row r="30" spans="2:14" ht="113.4" customHeight="1" x14ac:dyDescent="0.35">
      <c r="B30" s="15" t="s">
        <v>34</v>
      </c>
      <c r="C30" s="46" t="s">
        <v>193</v>
      </c>
      <c r="D30" s="14" t="s">
        <v>21</v>
      </c>
      <c r="E30" s="9" t="s">
        <v>22</v>
      </c>
      <c r="F30" s="51" t="str">
        <f t="shared" si="4"/>
        <v>Low 8</v>
      </c>
      <c r="G30" s="9" t="s">
        <v>18</v>
      </c>
      <c r="H30" s="64" t="s">
        <v>219</v>
      </c>
      <c r="I30">
        <f>IF(Table2[[#This Row],[Likelihood]]="Certain",5,IF(Table2[[#This Row],[Likelihood]]="Very Likely",4,IF(Table2[[#This Row],[Likelihood]]="Likely",3,IF(Table2[[#This Row],[Likelihood]]="Unlikely",2,IF(Table2[[#This Row],[Likelihood]]="Very Unlikely",1,0)))))</f>
        <v>2</v>
      </c>
      <c r="J30">
        <f>IF(Table2[[#This Row],[Severity]]="Death",5,IF(Table2[[#This Row],[Severity]]="Major Injury/Long Term Absence",4,IF(Table2[[#This Row],[Severity]]="Reportable Condition",3,IF(Table2[[#This Row],[Severity]]="Injury and up to 3 days off",2,IF(Table2[[#This Row],[Severity]]="Minor Injury, No time off",1,0)))))</f>
        <v>4</v>
      </c>
      <c r="K30">
        <f t="shared" si="2"/>
        <v>8</v>
      </c>
    </row>
    <row r="31" spans="2:14" ht="65" x14ac:dyDescent="0.35">
      <c r="B31" s="15" t="s">
        <v>35</v>
      </c>
      <c r="C31" s="46" t="s">
        <v>186</v>
      </c>
      <c r="D31" s="14" t="s">
        <v>21</v>
      </c>
      <c r="E31" s="9" t="s">
        <v>22</v>
      </c>
      <c r="F31" s="51" t="str">
        <f t="shared" si="4"/>
        <v>Low 8</v>
      </c>
      <c r="G31" s="9" t="s">
        <v>18</v>
      </c>
      <c r="H31" s="64"/>
      <c r="I31">
        <f>IF(Table2[[#This Row],[Likelihood]]="Certain",5,IF(Table2[[#This Row],[Likelihood]]="Very Likely",4,IF(Table2[[#This Row],[Likelihood]]="Likely",3,IF(Table2[[#This Row],[Likelihood]]="Unlikely",2,IF(Table2[[#This Row],[Likelihood]]="Very Unlikely",1,0)))))</f>
        <v>2</v>
      </c>
      <c r="J31">
        <f>IF(Table2[[#This Row],[Severity]]="Death",5,IF(Table2[[#This Row],[Severity]]="Major Injury/Long Term Absence",4,IF(Table2[[#This Row],[Severity]]="Reportable Condition",3,IF(Table2[[#This Row],[Severity]]="Injury and up to 3 days off",2,IF(Table2[[#This Row],[Severity]]="Minor Injury, No time off",1,0)))))</f>
        <v>4</v>
      </c>
      <c r="K31">
        <f t="shared" si="2"/>
        <v>8</v>
      </c>
    </row>
    <row r="32" spans="2:14" ht="126.65" customHeight="1" x14ac:dyDescent="0.35">
      <c r="B32" s="15" t="s">
        <v>36</v>
      </c>
      <c r="C32" s="46" t="s">
        <v>194</v>
      </c>
      <c r="D32" s="14" t="s">
        <v>21</v>
      </c>
      <c r="E32" s="9" t="s">
        <v>22</v>
      </c>
      <c r="F32" s="51" t="str">
        <f t="shared" si="4"/>
        <v>Low 8</v>
      </c>
      <c r="G32" s="9" t="s">
        <v>18</v>
      </c>
      <c r="H32" s="64" t="s">
        <v>220</v>
      </c>
      <c r="I32">
        <f>IF(Table2[[#This Row],[Likelihood]]="Certain",5,IF(Table2[[#This Row],[Likelihood]]="Very Likely",4,IF(Table2[[#This Row],[Likelihood]]="Likely",3,IF(Table2[[#This Row],[Likelihood]]="Unlikely",2,IF(Table2[[#This Row],[Likelihood]]="Very Unlikely",1,0)))))</f>
        <v>2</v>
      </c>
      <c r="J32">
        <f>IF(Table2[[#This Row],[Severity]]="Death",5,IF(Table2[[#This Row],[Severity]]="Major Injury/Long Term Absence",4,IF(Table2[[#This Row],[Severity]]="Reportable Condition",3,IF(Table2[[#This Row],[Severity]]="Injury and up to 3 days off",2,IF(Table2[[#This Row],[Severity]]="Minor Injury, No time off",1,0)))))</f>
        <v>4</v>
      </c>
      <c r="K32">
        <f t="shared" si="2"/>
        <v>8</v>
      </c>
    </row>
    <row r="33" spans="2:11" ht="63" customHeight="1" x14ac:dyDescent="0.35">
      <c r="B33" s="15" t="s">
        <v>37</v>
      </c>
      <c r="C33" s="46" t="s">
        <v>159</v>
      </c>
      <c r="D33" s="14" t="s">
        <v>21</v>
      </c>
      <c r="E33" s="9" t="s">
        <v>22</v>
      </c>
      <c r="F33" s="51" t="str">
        <f t="shared" si="4"/>
        <v>Low 8</v>
      </c>
      <c r="G33" s="9" t="s">
        <v>18</v>
      </c>
      <c r="H33" s="64" t="s">
        <v>221</v>
      </c>
      <c r="I33">
        <f>IF(Table2[[#This Row],[Likelihood]]="Certain",5,IF(Table2[[#This Row],[Likelihood]]="Very Likely",4,IF(Table2[[#This Row],[Likelihood]]="Likely",3,IF(Table2[[#This Row],[Likelihood]]="Unlikely",2,IF(Table2[[#This Row],[Likelihood]]="Very Unlikely",1,0)))))</f>
        <v>2</v>
      </c>
      <c r="J33">
        <f>IF(Table2[[#This Row],[Severity]]="Death",5,IF(Table2[[#This Row],[Severity]]="Major Injury/Long Term Absence",4,IF(Table2[[#This Row],[Severity]]="Reportable Condition",3,IF(Table2[[#This Row],[Severity]]="Injury and up to 3 days off",2,IF(Table2[[#This Row],[Severity]]="Minor Injury, No time off",1,0)))))</f>
        <v>4</v>
      </c>
      <c r="K33">
        <f t="shared" si="2"/>
        <v>8</v>
      </c>
    </row>
    <row r="34" spans="2:11" ht="57" customHeight="1" x14ac:dyDescent="0.35">
      <c r="B34" s="15" t="s">
        <v>38</v>
      </c>
      <c r="C34" s="15" t="s">
        <v>195</v>
      </c>
      <c r="D34" s="14" t="s">
        <v>21</v>
      </c>
      <c r="E34" s="9" t="s">
        <v>16</v>
      </c>
      <c r="F34" s="51" t="str">
        <f t="shared" si="4"/>
        <v>Low 4</v>
      </c>
      <c r="G34" s="9" t="s">
        <v>18</v>
      </c>
      <c r="H34" s="64" t="s">
        <v>260</v>
      </c>
      <c r="I34">
        <f>IF(Table2[[#This Row],[Likelihood]]="Certain",5,IF(Table2[[#This Row],[Likelihood]]="Very Likely",4,IF(Table2[[#This Row],[Likelihood]]="Likely",3,IF(Table2[[#This Row],[Likelihood]]="Unlikely",2,IF(Table2[[#This Row],[Likelihood]]="Very Unlikely",1,0)))))</f>
        <v>1</v>
      </c>
      <c r="J34">
        <f>IF(Table2[[#This Row],[Severity]]="Death",5,IF(Table2[[#This Row],[Severity]]="Major Injury/Long Term Absence",4,IF(Table2[[#This Row],[Severity]]="Reportable Condition",3,IF(Table2[[#This Row],[Severity]]="Injury and up to 3 days off",2,IF(Table2[[#This Row],[Severity]]="Minor Injury, No time off",1,0)))))</f>
        <v>4</v>
      </c>
      <c r="K34">
        <f t="shared" si="2"/>
        <v>4</v>
      </c>
    </row>
    <row r="35" spans="2:11" ht="91.5" x14ac:dyDescent="0.35">
      <c r="B35" s="15" t="s">
        <v>39</v>
      </c>
      <c r="C35" s="15" t="s">
        <v>185</v>
      </c>
      <c r="D35" s="14" t="s">
        <v>21</v>
      </c>
      <c r="E35" s="9" t="s">
        <v>22</v>
      </c>
      <c r="F35" s="51" t="str">
        <f t="shared" si="4"/>
        <v>Low 8</v>
      </c>
      <c r="G35" s="9" t="s">
        <v>18</v>
      </c>
      <c r="H35" s="64" t="s">
        <v>245</v>
      </c>
      <c r="I35">
        <f>IF(Table2[[#This Row],[Likelihood]]="Certain",5,IF(Table2[[#This Row],[Likelihood]]="Very Likely",4,IF(Table2[[#This Row],[Likelihood]]="Likely",3,IF(Table2[[#This Row],[Likelihood]]="Unlikely",2,IF(Table2[[#This Row],[Likelihood]]="Very Unlikely",1,0)))))</f>
        <v>2</v>
      </c>
      <c r="J35">
        <f>IF(Table2[[#This Row],[Severity]]="Death",5,IF(Table2[[#This Row],[Severity]]="Major Injury/Long Term Absence",4,IF(Table2[[#This Row],[Severity]]="Reportable Condition",3,IF(Table2[[#This Row],[Severity]]="Injury and up to 3 days off",2,IF(Table2[[#This Row],[Severity]]="Minor Injury, No time off",1,0)))))</f>
        <v>4</v>
      </c>
      <c r="K35">
        <f t="shared" si="2"/>
        <v>8</v>
      </c>
    </row>
    <row r="36" spans="2:11" ht="65" x14ac:dyDescent="0.35">
      <c r="B36" s="15" t="s">
        <v>40</v>
      </c>
      <c r="C36" s="46" t="s">
        <v>184</v>
      </c>
      <c r="D36" s="14" t="s">
        <v>21</v>
      </c>
      <c r="E36" s="9" t="s">
        <v>16</v>
      </c>
      <c r="F36" s="51" t="str">
        <f t="shared" si="4"/>
        <v>Low 4</v>
      </c>
      <c r="G36" s="9" t="s">
        <v>18</v>
      </c>
      <c r="H36" s="64" t="s">
        <v>222</v>
      </c>
      <c r="I36">
        <f>IF(Table2[[#This Row],[Likelihood]]="Certain",5,IF(Table2[[#This Row],[Likelihood]]="Very Likely",4,IF(Table2[[#This Row],[Likelihood]]="Likely",3,IF(Table2[[#This Row],[Likelihood]]="Unlikely",2,IF(Table2[[#This Row],[Likelihood]]="Very Unlikely",1,0)))))</f>
        <v>1</v>
      </c>
      <c r="J36">
        <f>IF(Table2[[#This Row],[Severity]]="Death",5,IF(Table2[[#This Row],[Severity]]="Major Injury/Long Term Absence",4,IF(Table2[[#This Row],[Severity]]="Reportable Condition",3,IF(Table2[[#This Row],[Severity]]="Injury and up to 3 days off",2,IF(Table2[[#This Row],[Severity]]="Minor Injury, No time off",1,0)))))</f>
        <v>4</v>
      </c>
      <c r="K36">
        <f t="shared" si="2"/>
        <v>4</v>
      </c>
    </row>
    <row r="37" spans="2:11" ht="78" x14ac:dyDescent="0.35">
      <c r="B37" s="15" t="s">
        <v>41</v>
      </c>
      <c r="C37" s="46" t="s">
        <v>183</v>
      </c>
      <c r="D37" s="14" t="s">
        <v>21</v>
      </c>
      <c r="E37" s="9" t="s">
        <v>22</v>
      </c>
      <c r="F37" s="51" t="str">
        <f t="shared" si="4"/>
        <v>Low 8</v>
      </c>
      <c r="G37" s="9" t="s">
        <v>18</v>
      </c>
      <c r="H37" s="64" t="s">
        <v>246</v>
      </c>
      <c r="I37">
        <f>IF(Table2[[#This Row],[Likelihood]]="Certain",5,IF(Table2[[#This Row],[Likelihood]]="Very Likely",4,IF(Table2[[#This Row],[Likelihood]]="Likely",3,IF(Table2[[#This Row],[Likelihood]]="Unlikely",2,IF(Table2[[#This Row],[Likelihood]]="Very Unlikely",1,0)))))</f>
        <v>2</v>
      </c>
      <c r="J37">
        <f>IF(Table2[[#This Row],[Severity]]="Death",5,IF(Table2[[#This Row],[Severity]]="Major Injury/Long Term Absence",4,IF(Table2[[#This Row],[Severity]]="Reportable Condition",3,IF(Table2[[#This Row],[Severity]]="Injury and up to 3 days off",2,IF(Table2[[#This Row],[Severity]]="Minor Injury, No time off",1,0)))))</f>
        <v>4</v>
      </c>
      <c r="K37">
        <f t="shared" si="2"/>
        <v>8</v>
      </c>
    </row>
    <row r="38" spans="2:11" ht="117" x14ac:dyDescent="0.35">
      <c r="B38" s="15" t="s">
        <v>42</v>
      </c>
      <c r="C38" s="46" t="s">
        <v>182</v>
      </c>
      <c r="D38" s="14" t="s">
        <v>21</v>
      </c>
      <c r="E38" s="9" t="s">
        <v>22</v>
      </c>
      <c r="F38" s="51" t="str">
        <f t="shared" si="4"/>
        <v>Low 8</v>
      </c>
      <c r="G38" s="9" t="s">
        <v>18</v>
      </c>
      <c r="H38" s="64" t="s">
        <v>223</v>
      </c>
      <c r="I38">
        <f>IF(Table2[[#This Row],[Likelihood]]="Certain",5,IF(Table2[[#This Row],[Likelihood]]="Very Likely",4,IF(Table2[[#This Row],[Likelihood]]="Likely",3,IF(Table2[[#This Row],[Likelihood]]="Unlikely",2,IF(Table2[[#This Row],[Likelihood]]="Very Unlikely",1,0)))))</f>
        <v>2</v>
      </c>
      <c r="J38">
        <f>IF(Table2[[#This Row],[Severity]]="Death",5,IF(Table2[[#This Row],[Severity]]="Major Injury/Long Term Absence",4,IF(Table2[[#This Row],[Severity]]="Reportable Condition",3,IF(Table2[[#This Row],[Severity]]="Injury and up to 3 days off",2,IF(Table2[[#This Row],[Severity]]="Minor Injury, No time off",1,0)))))</f>
        <v>4</v>
      </c>
      <c r="K38">
        <f t="shared" si="2"/>
        <v>8</v>
      </c>
    </row>
    <row r="39" spans="2:11" ht="52" x14ac:dyDescent="0.35">
      <c r="B39" s="15" t="s">
        <v>43</v>
      </c>
      <c r="C39" s="15" t="s">
        <v>181</v>
      </c>
      <c r="D39" s="14" t="s">
        <v>21</v>
      </c>
      <c r="E39" s="9" t="s">
        <v>22</v>
      </c>
      <c r="F39" s="51" t="str">
        <f t="shared" si="4"/>
        <v>Low 8</v>
      </c>
      <c r="G39" s="9" t="s">
        <v>18</v>
      </c>
      <c r="H39" s="64" t="s">
        <v>224</v>
      </c>
      <c r="I39">
        <f>IF(Table2[[#This Row],[Likelihood]]="Certain",5,IF(Table2[[#This Row],[Likelihood]]="Very Likely",4,IF(Table2[[#This Row],[Likelihood]]="Likely",3,IF(Table2[[#This Row],[Likelihood]]="Unlikely",2,IF(Table2[[#This Row],[Likelihood]]="Very Unlikely",1,0)))))</f>
        <v>2</v>
      </c>
      <c r="J39">
        <f>IF(Table2[[#This Row],[Severity]]="Death",5,IF(Table2[[#This Row],[Severity]]="Major Injury/Long Term Absence",4,IF(Table2[[#This Row],[Severity]]="Reportable Condition",3,IF(Table2[[#This Row],[Severity]]="Injury and up to 3 days off",2,IF(Table2[[#This Row],[Severity]]="Minor Injury, No time off",1,0)))))</f>
        <v>4</v>
      </c>
      <c r="K39">
        <f t="shared" si="2"/>
        <v>8</v>
      </c>
    </row>
    <row r="40" spans="2:11" ht="169" x14ac:dyDescent="0.35">
      <c r="B40" s="15" t="s">
        <v>44</v>
      </c>
      <c r="C40" s="46" t="s">
        <v>196</v>
      </c>
      <c r="D40" s="14" t="s">
        <v>21</v>
      </c>
      <c r="E40" s="9" t="s">
        <v>22</v>
      </c>
      <c r="F40" s="51" t="str">
        <f t="shared" si="4"/>
        <v>Low 8</v>
      </c>
      <c r="G40" s="9" t="s">
        <v>18</v>
      </c>
      <c r="H40" s="64" t="s">
        <v>225</v>
      </c>
      <c r="I40">
        <f>IF(Table2[[#This Row],[Likelihood]]="Certain",5,IF(Table2[[#This Row],[Likelihood]]="Very Likely",4,IF(Table2[[#This Row],[Likelihood]]="Likely",3,IF(Table2[[#This Row],[Likelihood]]="Unlikely",2,IF(Table2[[#This Row],[Likelihood]]="Very Unlikely",1,0)))))</f>
        <v>2</v>
      </c>
      <c r="J40">
        <f>IF(Table2[[#This Row],[Severity]]="Death",5,IF(Table2[[#This Row],[Severity]]="Major Injury/Long Term Absence",4,IF(Table2[[#This Row],[Severity]]="Reportable Condition",3,IF(Table2[[#This Row],[Severity]]="Injury and up to 3 days off",2,IF(Table2[[#This Row],[Severity]]="Minor Injury, No time off",1,0)))))</f>
        <v>4</v>
      </c>
      <c r="K40">
        <f t="shared" si="2"/>
        <v>8</v>
      </c>
    </row>
    <row r="41" spans="2:11" ht="144.65" customHeight="1" x14ac:dyDescent="0.35">
      <c r="B41" s="15" t="s">
        <v>45</v>
      </c>
      <c r="C41" s="46" t="s">
        <v>197</v>
      </c>
      <c r="D41" s="14" t="s">
        <v>21</v>
      </c>
      <c r="E41" s="9" t="s">
        <v>22</v>
      </c>
      <c r="F41" s="51" t="str">
        <f t="shared" si="4"/>
        <v>Low 8</v>
      </c>
      <c r="G41" s="9" t="s">
        <v>18</v>
      </c>
      <c r="H41" s="64" t="s">
        <v>226</v>
      </c>
      <c r="I41">
        <f>IF(Table2[[#This Row],[Likelihood]]="Certain",5,IF(Table2[[#This Row],[Likelihood]]="Very Likely",4,IF(Table2[[#This Row],[Likelihood]]="Likely",3,IF(Table2[[#This Row],[Likelihood]]="Unlikely",2,IF(Table2[[#This Row],[Likelihood]]="Very Unlikely",1,0)))))</f>
        <v>2</v>
      </c>
      <c r="J41">
        <f>IF(Table2[[#This Row],[Severity]]="Death",5,IF(Table2[[#This Row],[Severity]]="Major Injury/Long Term Absence",4,IF(Table2[[#This Row],[Severity]]="Reportable Condition",3,IF(Table2[[#This Row],[Severity]]="Injury and up to 3 days off",2,IF(Table2[[#This Row],[Severity]]="Minor Injury, No time off",1,0)))))</f>
        <v>4</v>
      </c>
      <c r="K41">
        <f t="shared" si="2"/>
        <v>8</v>
      </c>
    </row>
    <row r="42" spans="2:11" ht="143" x14ac:dyDescent="0.35">
      <c r="B42" s="15" t="s">
        <v>46</v>
      </c>
      <c r="C42" s="46" t="s">
        <v>198</v>
      </c>
      <c r="D42" s="14" t="s">
        <v>21</v>
      </c>
      <c r="E42" s="9" t="s">
        <v>22</v>
      </c>
      <c r="F42" s="51" t="str">
        <f t="shared" si="4"/>
        <v>Low 8</v>
      </c>
      <c r="G42" s="9" t="s">
        <v>18</v>
      </c>
      <c r="H42" s="64" t="s">
        <v>247</v>
      </c>
      <c r="I42">
        <f>IF(Table2[[#This Row],[Likelihood]]="Certain",5,IF(Table2[[#This Row],[Likelihood]]="Very Likely",4,IF(Table2[[#This Row],[Likelihood]]="Likely",3,IF(Table2[[#This Row],[Likelihood]]="Unlikely",2,IF(Table2[[#This Row],[Likelihood]]="Very Unlikely",1,0)))))</f>
        <v>2</v>
      </c>
      <c r="J42">
        <f>IF(Table2[[#This Row],[Severity]]="Death",5,IF(Table2[[#This Row],[Severity]]="Major Injury/Long Term Absence",4,IF(Table2[[#This Row],[Severity]]="Reportable Condition",3,IF(Table2[[#This Row],[Severity]]="Injury and up to 3 days off",2,IF(Table2[[#This Row],[Severity]]="Minor Injury, No time off",1,0)))))</f>
        <v>4</v>
      </c>
      <c r="K42">
        <f t="shared" si="2"/>
        <v>8</v>
      </c>
    </row>
    <row r="43" spans="2:11" ht="156" x14ac:dyDescent="0.35">
      <c r="B43" s="15" t="s">
        <v>47</v>
      </c>
      <c r="C43" s="46" t="s">
        <v>199</v>
      </c>
      <c r="D43" s="14" t="s">
        <v>21</v>
      </c>
      <c r="E43" s="9" t="s">
        <v>22</v>
      </c>
      <c r="F43" s="51" t="str">
        <f t="shared" si="4"/>
        <v>Low 8</v>
      </c>
      <c r="G43" s="9" t="s">
        <v>18</v>
      </c>
      <c r="H43" s="64" t="s">
        <v>248</v>
      </c>
      <c r="I43">
        <f>IF(Table2[[#This Row],[Likelihood]]="Certain",5,IF(Table2[[#This Row],[Likelihood]]="Very Likely",4,IF(Table2[[#This Row],[Likelihood]]="Likely",3,IF(Table2[[#This Row],[Likelihood]]="Unlikely",2,IF(Table2[[#This Row],[Likelihood]]="Very Unlikely",1,0)))))</f>
        <v>2</v>
      </c>
      <c r="J43">
        <f>IF(Table2[[#This Row],[Severity]]="Death",5,IF(Table2[[#This Row],[Severity]]="Major Injury/Long Term Absence",4,IF(Table2[[#This Row],[Severity]]="Reportable Condition",3,IF(Table2[[#This Row],[Severity]]="Injury and up to 3 days off",2,IF(Table2[[#This Row],[Severity]]="Minor Injury, No time off",1,0)))))</f>
        <v>4</v>
      </c>
      <c r="K43">
        <f t="shared" si="2"/>
        <v>8</v>
      </c>
    </row>
    <row r="44" spans="2:11" ht="91" x14ac:dyDescent="0.35">
      <c r="B44" s="15" t="s">
        <v>48</v>
      </c>
      <c r="C44" s="15" t="s">
        <v>200</v>
      </c>
      <c r="D44" s="14" t="s">
        <v>21</v>
      </c>
      <c r="E44" s="9" t="s">
        <v>16</v>
      </c>
      <c r="F44" s="51" t="str">
        <f t="shared" si="4"/>
        <v>Low 4</v>
      </c>
      <c r="G44" s="9" t="s">
        <v>18</v>
      </c>
      <c r="H44" s="64" t="s">
        <v>249</v>
      </c>
      <c r="I44">
        <f>IF(Table2[[#This Row],[Likelihood]]="Certain",5,IF(Table2[[#This Row],[Likelihood]]="Very Likely",4,IF(Table2[[#This Row],[Likelihood]]="Likely",3,IF(Table2[[#This Row],[Likelihood]]="Unlikely",2,IF(Table2[[#This Row],[Likelihood]]="Very Unlikely",1,0)))))</f>
        <v>1</v>
      </c>
      <c r="J44">
        <f>IF(Table2[[#This Row],[Severity]]="Death",5,IF(Table2[[#This Row],[Severity]]="Major Injury/Long Term Absence",4,IF(Table2[[#This Row],[Severity]]="Reportable Condition",3,IF(Table2[[#This Row],[Severity]]="Injury and up to 3 days off",2,IF(Table2[[#This Row],[Severity]]="Minor Injury, No time off",1,0)))))</f>
        <v>4</v>
      </c>
      <c r="K44">
        <f t="shared" si="2"/>
        <v>4</v>
      </c>
    </row>
    <row r="45" spans="2:11" ht="72" customHeight="1" x14ac:dyDescent="0.35">
      <c r="B45" s="15" t="s">
        <v>50</v>
      </c>
      <c r="C45" s="15" t="s">
        <v>51</v>
      </c>
      <c r="D45" s="14" t="s">
        <v>21</v>
      </c>
      <c r="E45" s="9" t="s">
        <v>16</v>
      </c>
      <c r="F45" s="51" t="str">
        <f t="shared" si="4"/>
        <v>Low 4</v>
      </c>
      <c r="G45" s="9" t="s">
        <v>18</v>
      </c>
      <c r="H45" s="64" t="s">
        <v>250</v>
      </c>
      <c r="I45">
        <f>IF(Table2[[#This Row],[Likelihood]]="Certain",5,IF(Table2[[#This Row],[Likelihood]]="Very Likely",4,IF(Table2[[#This Row],[Likelihood]]="Likely",3,IF(Table2[[#This Row],[Likelihood]]="Unlikely",2,IF(Table2[[#This Row],[Likelihood]]="Very Unlikely",1,0)))))</f>
        <v>1</v>
      </c>
      <c r="J45">
        <f>IF(Table2[[#This Row],[Severity]]="Death",5,IF(Table2[[#This Row],[Severity]]="Major Injury/Long Term Absence",4,IF(Table2[[#This Row],[Severity]]="Reportable Condition",3,IF(Table2[[#This Row],[Severity]]="Injury and up to 3 days off",2,IF(Table2[[#This Row],[Severity]]="Minor Injury, No time off",1,0)))))</f>
        <v>4</v>
      </c>
      <c r="K45">
        <f t="shared" si="2"/>
        <v>4</v>
      </c>
    </row>
    <row r="46" spans="2:11" ht="169" x14ac:dyDescent="0.35">
      <c r="B46" s="15" t="s">
        <v>52</v>
      </c>
      <c r="C46" s="46" t="s">
        <v>180</v>
      </c>
      <c r="D46" s="14" t="s">
        <v>21</v>
      </c>
      <c r="E46" s="9" t="s">
        <v>16</v>
      </c>
      <c r="F46" s="51" t="str">
        <f t="shared" si="4"/>
        <v>Low 4</v>
      </c>
      <c r="G46" s="9" t="s">
        <v>18</v>
      </c>
      <c r="H46" s="64" t="s">
        <v>251</v>
      </c>
      <c r="I46">
        <f>IF(Table2[[#This Row],[Likelihood]]="Certain",5,IF(Table2[[#This Row],[Likelihood]]="Very Likely",4,IF(Table2[[#This Row],[Likelihood]]="Likely",3,IF(Table2[[#This Row],[Likelihood]]="Unlikely",2,IF(Table2[[#This Row],[Likelihood]]="Very Unlikely",1,0)))))</f>
        <v>1</v>
      </c>
      <c r="J46">
        <f>IF(Table2[[#This Row],[Severity]]="Death",5,IF(Table2[[#This Row],[Severity]]="Major Injury/Long Term Absence",4,IF(Table2[[#This Row],[Severity]]="Reportable Condition",3,IF(Table2[[#This Row],[Severity]]="Injury and up to 3 days off",2,IF(Table2[[#This Row],[Severity]]="Minor Injury, No time off",1,0)))))</f>
        <v>4</v>
      </c>
      <c r="K46">
        <f t="shared" si="2"/>
        <v>4</v>
      </c>
    </row>
    <row r="47" spans="2:11" ht="73.5" customHeight="1" x14ac:dyDescent="0.35">
      <c r="B47" s="15" t="s">
        <v>53</v>
      </c>
      <c r="C47" s="15" t="s">
        <v>252</v>
      </c>
      <c r="D47" s="14" t="s">
        <v>21</v>
      </c>
      <c r="E47" s="9" t="s">
        <v>22</v>
      </c>
      <c r="F47" s="51" t="str">
        <f t="shared" si="4"/>
        <v>Low 8</v>
      </c>
      <c r="G47" s="9" t="s">
        <v>18</v>
      </c>
      <c r="H47" s="64" t="s">
        <v>253</v>
      </c>
      <c r="I47">
        <f>IF(Table2[[#This Row],[Likelihood]]="Certain",5,IF(Table2[[#This Row],[Likelihood]]="Very Likely",4,IF(Table2[[#This Row],[Likelihood]]="Likely",3,IF(Table2[[#This Row],[Likelihood]]="Unlikely",2,IF(Table2[[#This Row],[Likelihood]]="Very Unlikely",1,0)))))</f>
        <v>2</v>
      </c>
      <c r="J47">
        <f>IF(Table2[[#This Row],[Severity]]="Death",5,IF(Table2[[#This Row],[Severity]]="Major Injury/Long Term Absence",4,IF(Table2[[#This Row],[Severity]]="Reportable Condition",3,IF(Table2[[#This Row],[Severity]]="Injury and up to 3 days off",2,IF(Table2[[#This Row],[Severity]]="Minor Injury, No time off",1,0)))))</f>
        <v>4</v>
      </c>
      <c r="K47">
        <f t="shared" si="2"/>
        <v>8</v>
      </c>
    </row>
    <row r="48" spans="2:11" ht="57" customHeight="1" x14ac:dyDescent="0.35">
      <c r="B48" s="15" t="s">
        <v>54</v>
      </c>
      <c r="C48" s="15" t="s">
        <v>55</v>
      </c>
      <c r="D48" s="14" t="s">
        <v>21</v>
      </c>
      <c r="E48" s="9" t="s">
        <v>22</v>
      </c>
      <c r="F48" s="51" t="str">
        <f t="shared" si="4"/>
        <v>Low 8</v>
      </c>
      <c r="G48" s="9" t="s">
        <v>18</v>
      </c>
      <c r="H48" s="64" t="s">
        <v>254</v>
      </c>
      <c r="I48">
        <f>IF(Table2[[#This Row],[Likelihood]]="Certain",5,IF(Table2[[#This Row],[Likelihood]]="Very Likely",4,IF(Table2[[#This Row],[Likelihood]]="Likely",3,IF(Table2[[#This Row],[Likelihood]]="Unlikely",2,IF(Table2[[#This Row],[Likelihood]]="Very Unlikely",1,0)))))</f>
        <v>2</v>
      </c>
      <c r="J48">
        <f>IF(Table2[[#This Row],[Severity]]="Death",5,IF(Table2[[#This Row],[Severity]]="Major Injury/Long Term Absence",4,IF(Table2[[#This Row],[Severity]]="Reportable Condition",3,IF(Table2[[#This Row],[Severity]]="Injury and up to 3 days off",2,IF(Table2[[#This Row],[Severity]]="Minor Injury, No time off",1,0)))))</f>
        <v>4</v>
      </c>
      <c r="K48">
        <f t="shared" si="2"/>
        <v>8</v>
      </c>
    </row>
    <row r="49" spans="2:11" ht="127.75" customHeight="1" x14ac:dyDescent="0.35">
      <c r="B49" s="15" t="s">
        <v>56</v>
      </c>
      <c r="C49" s="46" t="s">
        <v>201</v>
      </c>
      <c r="D49" s="14" t="s">
        <v>21</v>
      </c>
      <c r="E49" s="9" t="s">
        <v>22</v>
      </c>
      <c r="F49" s="51" t="str">
        <f>CONCATENATE(IF(K49&gt;15,"High",IF(K49&gt;8,"Medium",IF(K49&gt;1,"Low","")))," ",K49)</f>
        <v>Low 8</v>
      </c>
      <c r="G49" s="9" t="s">
        <v>18</v>
      </c>
      <c r="H49" s="64" t="s">
        <v>255</v>
      </c>
      <c r="I49">
        <f>IF(Table2[[#This Row],[Likelihood]]="Certain",5,IF(Table2[[#This Row],[Likelihood]]="Very Likely",4,IF(Table2[[#This Row],[Likelihood]]="Likely",3,IF(Table2[[#This Row],[Likelihood]]="Unlikely",2,IF(Table2[[#This Row],[Likelihood]]="Very Unlikely",1,0)))))</f>
        <v>2</v>
      </c>
      <c r="J49">
        <f>IF(Table2[[#This Row],[Severity]]="Death",5,IF(Table2[[#This Row],[Severity]]="Major Injury/Long Term Absence",4,IF(Table2[[#This Row],[Severity]]="Reportable Condition",3,IF(Table2[[#This Row],[Severity]]="Injury and up to 3 days off",2,IF(Table2[[#This Row],[Severity]]="Minor Injury, No time off",1,0)))))</f>
        <v>4</v>
      </c>
      <c r="K49">
        <f t="shared" si="2"/>
        <v>8</v>
      </c>
    </row>
    <row r="50" spans="2:11" ht="109.25" customHeight="1" x14ac:dyDescent="0.35">
      <c r="B50" s="15" t="s">
        <v>57</v>
      </c>
      <c r="C50" s="15" t="s">
        <v>202</v>
      </c>
      <c r="D50" s="14" t="s">
        <v>21</v>
      </c>
      <c r="E50" s="9" t="s">
        <v>22</v>
      </c>
      <c r="F50" s="51" t="str">
        <f t="shared" si="4"/>
        <v>Low 8</v>
      </c>
      <c r="G50" s="9" t="s">
        <v>18</v>
      </c>
      <c r="H50" s="64" t="s">
        <v>256</v>
      </c>
      <c r="I50">
        <f>IF(Table2[[#This Row],[Likelihood]]="Certain",5,IF(Table2[[#This Row],[Likelihood]]="Very Likely",4,IF(Table2[[#This Row],[Likelihood]]="Likely",3,IF(Table2[[#This Row],[Likelihood]]="Unlikely",2,IF(Table2[[#This Row],[Likelihood]]="Very Unlikely",1,0)))))</f>
        <v>2</v>
      </c>
      <c r="J50">
        <f>IF(Table2[[#This Row],[Severity]]="Death",5,IF(Table2[[#This Row],[Severity]]="Major Injury/Long Term Absence",4,IF(Table2[[#This Row],[Severity]]="Reportable Condition",3,IF(Table2[[#This Row],[Severity]]="Injury and up to 3 days off",2,IF(Table2[[#This Row],[Severity]]="Minor Injury, No time off",1,0)))))</f>
        <v>4</v>
      </c>
      <c r="K50">
        <f t="shared" si="2"/>
        <v>8</v>
      </c>
    </row>
    <row r="51" spans="2:11" ht="58.5" customHeight="1" x14ac:dyDescent="0.35">
      <c r="B51" s="15" t="s">
        <v>58</v>
      </c>
      <c r="C51" s="15" t="s">
        <v>59</v>
      </c>
      <c r="D51" s="14" t="s">
        <v>21</v>
      </c>
      <c r="E51" s="9" t="s">
        <v>22</v>
      </c>
      <c r="F51" s="51" t="s">
        <v>60</v>
      </c>
      <c r="G51" s="9" t="s">
        <v>18</v>
      </c>
      <c r="H51" s="64" t="s">
        <v>257</v>
      </c>
      <c r="I51">
        <f>IF(Table2[[#This Row],[Likelihood]]="Certain",5,IF(Table2[[#This Row],[Likelihood]]="Very Likely",4,IF(Table2[[#This Row],[Likelihood]]="Likely",3,IF(Table2[[#This Row],[Likelihood]]="Unlikely",2,IF(Table2[[#This Row],[Likelihood]]="Very Unlikely",1,0)))))</f>
        <v>2</v>
      </c>
      <c r="J51">
        <f>IF(Table2[[#This Row],[Severity]]="Death",5,IF(Table2[[#This Row],[Severity]]="Major Injury/Long Term Absence",4,IF(Table2[[#This Row],[Severity]]="Reportable Condition",3,IF(Table2[[#This Row],[Severity]]="Injury and up to 3 days off",2,IF(Table2[[#This Row],[Severity]]="Minor Injury, No time off",1,0)))))</f>
        <v>4</v>
      </c>
      <c r="K51">
        <f t="shared" si="2"/>
        <v>8</v>
      </c>
    </row>
    <row r="52" spans="2:11" ht="83.4" customHeight="1" x14ac:dyDescent="0.35">
      <c r="B52" s="15" t="s">
        <v>61</v>
      </c>
      <c r="C52" s="15" t="s">
        <v>203</v>
      </c>
      <c r="D52" s="14" t="s">
        <v>21</v>
      </c>
      <c r="E52" s="9" t="s">
        <v>22</v>
      </c>
      <c r="F52" s="51" t="s">
        <v>60</v>
      </c>
      <c r="G52" s="9" t="s">
        <v>18</v>
      </c>
      <c r="H52" s="64" t="s">
        <v>261</v>
      </c>
      <c r="I52">
        <f>IF(Table2[[#This Row],[Likelihood]]="Certain",5,IF(Table2[[#This Row],[Likelihood]]="Very Likely",4,IF(Table2[[#This Row],[Likelihood]]="Likely",3,IF(Table2[[#This Row],[Likelihood]]="Unlikely",2,IF(Table2[[#This Row],[Likelihood]]="Very Unlikely",1,0)))))</f>
        <v>2</v>
      </c>
      <c r="J52">
        <f>IF(Table2[[#This Row],[Severity]]="Death",5,IF(Table2[[#This Row],[Severity]]="Major Injury/Long Term Absence",4,IF(Table2[[#This Row],[Severity]]="Reportable Condition",3,IF(Table2[[#This Row],[Severity]]="Injury and up to 3 days off",2,IF(Table2[[#This Row],[Severity]]="Minor Injury, No time off",1,0)))))</f>
        <v>4</v>
      </c>
      <c r="K52">
        <f t="shared" si="2"/>
        <v>8</v>
      </c>
    </row>
    <row r="53" spans="2:11" ht="52.5" x14ac:dyDescent="0.35">
      <c r="B53" s="46" t="s">
        <v>62</v>
      </c>
      <c r="C53" s="46" t="s">
        <v>204</v>
      </c>
      <c r="D53" s="14" t="s">
        <v>21</v>
      </c>
      <c r="E53" s="9" t="s">
        <v>22</v>
      </c>
      <c r="F53" s="51" t="str">
        <f t="shared" si="4"/>
        <v>Low 8</v>
      </c>
      <c r="G53" s="9" t="s">
        <v>18</v>
      </c>
      <c r="H53" s="64" t="s">
        <v>258</v>
      </c>
      <c r="I53">
        <f>IF(Table2[[#This Row],[Likelihood]]="Certain",5,IF(Table2[[#This Row],[Likelihood]]="Very Likely",4,IF(Table2[[#This Row],[Likelihood]]="Likely",3,IF(Table2[[#This Row],[Likelihood]]="Unlikely",2,IF(Table2[[#This Row],[Likelihood]]="Very Unlikely",1,0)))))</f>
        <v>2</v>
      </c>
      <c r="J53">
        <f>IF(Table2[[#This Row],[Severity]]="Death",5,IF(Table2[[#This Row],[Severity]]="Major Injury/Long Term Absence",4,IF(Table2[[#This Row],[Severity]]="Reportable Condition",3,IF(Table2[[#This Row],[Severity]]="Injury and up to 3 days off",2,IF(Table2[[#This Row],[Severity]]="Minor Injury, No time off",1,0)))))</f>
        <v>4</v>
      </c>
      <c r="K53">
        <f t="shared" si="2"/>
        <v>8</v>
      </c>
    </row>
    <row r="54" spans="2:11" ht="143" x14ac:dyDescent="0.35">
      <c r="B54" s="46" t="s">
        <v>63</v>
      </c>
      <c r="C54" s="46" t="s">
        <v>160</v>
      </c>
      <c r="D54" s="14" t="s">
        <v>21</v>
      </c>
      <c r="E54" s="9" t="s">
        <v>22</v>
      </c>
      <c r="F54" s="51" t="str">
        <f t="shared" si="4"/>
        <v>Low 8</v>
      </c>
      <c r="G54" s="9" t="s">
        <v>18</v>
      </c>
      <c r="H54" s="64" t="s">
        <v>213</v>
      </c>
      <c r="I54">
        <f>IF(Table2[[#This Row],[Likelihood]]="Certain",5,IF(Table2[[#This Row],[Likelihood]]="Very Likely",4,IF(Table2[[#This Row],[Likelihood]]="Likely",3,IF(Table2[[#This Row],[Likelihood]]="Unlikely",2,IF(Table2[[#This Row],[Likelihood]]="Very Unlikely",1,0)))))</f>
        <v>2</v>
      </c>
      <c r="J54">
        <f>IF(Table2[[#This Row],[Severity]]="Death",5,IF(Table2[[#This Row],[Severity]]="Major Injury/Long Term Absence",4,IF(Table2[[#This Row],[Severity]]="Reportable Condition",3,IF(Table2[[#This Row],[Severity]]="Injury and up to 3 days off",2,IF(Table2[[#This Row],[Severity]]="Minor Injury, No time off",1,0)))))</f>
        <v>4</v>
      </c>
      <c r="K54">
        <f t="shared" si="2"/>
        <v>8</v>
      </c>
    </row>
    <row r="55" spans="2:11" ht="182.5" x14ac:dyDescent="0.35">
      <c r="B55" s="57" t="s">
        <v>64</v>
      </c>
      <c r="C55" s="15" t="s">
        <v>158</v>
      </c>
      <c r="D55" s="53" t="s">
        <v>21</v>
      </c>
      <c r="E55" s="54" t="s">
        <v>22</v>
      </c>
      <c r="F55" s="55" t="str">
        <f>CONCATENATE(IF(K55&gt;15,"High",IF(K55&gt;8,"Medium",IF(K55&gt;1,"Low","")))," ",K55)</f>
        <v>Low 8</v>
      </c>
      <c r="G55" s="54" t="s">
        <v>18</v>
      </c>
      <c r="H55" s="64" t="s">
        <v>259</v>
      </c>
      <c r="I55">
        <f>IF(Table2[[#This Row],[Likelihood]]="Certain",5,IF(Table2[[#This Row],[Likelihood]]="Very Likely",4,IF(Table2[[#This Row],[Likelihood]]="Likely",3,IF(Table2[[#This Row],[Likelihood]]="Unlikely",2,IF(Table2[[#This Row],[Likelihood]]="Very Unlikely",1,0)))))</f>
        <v>2</v>
      </c>
      <c r="J55">
        <f>IF(Table2[[#This Row],[Severity]]="Death",5,IF(Table2[[#This Row],[Severity]]="Major Injury/Long Term Absence",4,IF(Table2[[#This Row],[Severity]]="Reportable Condition",3,IF(Table2[[#This Row],[Severity]]="Injury and up to 3 days off",2,IF(Table2[[#This Row],[Severity]]="Minor Injury, No time off",1,0)))))</f>
        <v>4</v>
      </c>
      <c r="K55">
        <f t="shared" si="2"/>
        <v>8</v>
      </c>
    </row>
    <row r="56" spans="2:11" x14ac:dyDescent="0.35">
      <c r="B56" s="56"/>
      <c r="C56" s="57"/>
      <c r="D56" s="53"/>
      <c r="E56" s="54"/>
      <c r="F56" s="55"/>
      <c r="G56" s="54"/>
    </row>
    <row r="57" spans="2:11" ht="16" thickBot="1" x14ac:dyDescent="0.4">
      <c r="B57" s="12" t="s">
        <v>65</v>
      </c>
      <c r="C57" s="10"/>
      <c r="D57" s="11"/>
      <c r="E57" s="9"/>
      <c r="F57" s="9"/>
      <c r="G57" s="9"/>
      <c r="I57" t="e">
        <f>IF(Table2[[#This Row],[Likelihood]]="Certain",5,IF(Table2[[#This Row],[Likelihood]]="Very Likely",4,IF(Table2[[#This Row],[Likelihood]]="Likely",3,IF(Table2[[#This Row],[Likelihood]]="Unlikely",2,IF(Table2[[#This Row],[Likelihood]]="Very Unlikely",1,0)))))</f>
        <v>#VALUE!</v>
      </c>
      <c r="J57" t="e">
        <f>IF(Table2[[#This Row],[Severity]]="Death",5,IF(Table2[[#This Row],[Severity]]="Major Injury/Long Term Absence",4,IF(Table2[[#This Row],[Severity]]="Reportable Condition",3,IF(Table2[[#This Row],[Severity]]="Injury and up to 3 days off",2,IF(Table2[[#This Row],[Severity]]="Minor Injury, No time off",1,0)))))</f>
        <v>#VALUE!</v>
      </c>
      <c r="K57" t="e">
        <f t="shared" ref="K57:K77" si="5">I57*J57</f>
        <v>#VALUE!</v>
      </c>
    </row>
    <row r="58" spans="2:11" ht="15" thickBot="1" x14ac:dyDescent="0.4">
      <c r="B58" s="16" t="s">
        <v>66</v>
      </c>
      <c r="C58" s="77"/>
      <c r="D58" s="77"/>
      <c r="E58" s="77"/>
      <c r="F58" s="77"/>
      <c r="G58" s="77"/>
      <c r="I58" t="e">
        <f>IF(Table2[[#This Row],[Likelihood]]="Certain",5,IF(Table2[[#This Row],[Likelihood]]="Very Likely",4,IF(Table2[[#This Row],[Likelihood]]="Likely",3,IF(Table2[[#This Row],[Likelihood]]="Unlikely",2,IF(Table2[[#This Row],[Likelihood]]="Very Unlikely",1,0)))))</f>
        <v>#VALUE!</v>
      </c>
      <c r="J58" t="e">
        <f>IF(Table2[[#This Row],[Severity]]="Death",5,IF(Table2[[#This Row],[Severity]]="Major Injury/Long Term Absence",4,IF(Table2[[#This Row],[Severity]]="Reportable Condition",3,IF(Table2[[#This Row],[Severity]]="Injury and up to 3 days off",2,IF(Table2[[#This Row],[Severity]]="Minor Injury, No time off",1,0)))))</f>
        <v>#VALUE!</v>
      </c>
      <c r="K58" t="e">
        <f t="shared" si="5"/>
        <v>#VALUE!</v>
      </c>
    </row>
    <row r="59" spans="2:11" ht="15" thickBot="1" x14ac:dyDescent="0.4">
      <c r="B59" s="13" t="s">
        <v>67</v>
      </c>
      <c r="C59" s="77" t="s">
        <v>68</v>
      </c>
      <c r="D59" s="77"/>
      <c r="E59" s="77"/>
      <c r="F59" s="77"/>
      <c r="G59" s="77"/>
      <c r="I59" t="e">
        <f>IF(Table2[[#This Row],[Likelihood]]="Certain",5,IF(Table2[[#This Row],[Likelihood]]="Very Likely",4,IF(Table2[[#This Row],[Likelihood]]="Likely",3,IF(Table2[[#This Row],[Likelihood]]="Unlikely",2,IF(Table2[[#This Row],[Likelihood]]="Very Unlikely",1,0)))))</f>
        <v>#VALUE!</v>
      </c>
      <c r="J59" t="e">
        <f>IF(Table2[[#This Row],[Severity]]="Death",5,IF(Table2[[#This Row],[Severity]]="Major Injury/Long Term Absence",4,IF(Table2[[#This Row],[Severity]]="Reportable Condition",3,IF(Table2[[#This Row],[Severity]]="Injury and up to 3 days off",2,IF(Table2[[#This Row],[Severity]]="Minor Injury, No time off",1,0)))))</f>
        <v>#VALUE!</v>
      </c>
      <c r="K59" t="e">
        <f t="shared" si="5"/>
        <v>#VALUE!</v>
      </c>
    </row>
    <row r="60" spans="2:11" ht="15" thickBot="1" x14ac:dyDescent="0.4">
      <c r="B60" s="16" t="s">
        <v>69</v>
      </c>
      <c r="C60" s="73"/>
      <c r="D60" s="74"/>
      <c r="E60" s="74"/>
      <c r="F60" s="74"/>
      <c r="G60" s="75"/>
      <c r="I60" t="e">
        <f>IF(Table2[[#This Row],[Likelihood]]="Certain",5,IF(Table2[[#This Row],[Likelihood]]="Very Likely",4,IF(Table2[[#This Row],[Likelihood]]="Likely",3,IF(Table2[[#This Row],[Likelihood]]="Unlikely",2,IF(Table2[[#This Row],[Likelihood]]="Very Unlikely",1,0)))))</f>
        <v>#VALUE!</v>
      </c>
      <c r="J60" t="e">
        <f>IF(Table2[[#This Row],[Severity]]="Death",5,IF(Table2[[#This Row],[Severity]]="Major Injury/Long Term Absence",4,IF(Table2[[#This Row],[Severity]]="Reportable Condition",3,IF(Table2[[#This Row],[Severity]]="Injury and up to 3 days off",2,IF(Table2[[#This Row],[Severity]]="Minor Injury, No time off",1,0)))))</f>
        <v>#VALUE!</v>
      </c>
      <c r="K60" t="e">
        <f t="shared" si="5"/>
        <v>#VALUE!</v>
      </c>
    </row>
    <row r="61" spans="2:11" ht="15" thickBot="1" x14ac:dyDescent="0.4">
      <c r="B61" s="13" t="s">
        <v>70</v>
      </c>
      <c r="C61" s="77"/>
      <c r="D61" s="77"/>
      <c r="E61" s="77"/>
      <c r="F61" s="77"/>
      <c r="G61" s="77"/>
      <c r="I61" t="e">
        <f>IF(Table2[[#This Row],[Likelihood]]="Certain",5,IF(Table2[[#This Row],[Likelihood]]="Very Likely",4,IF(Table2[[#This Row],[Likelihood]]="Likely",3,IF(Table2[[#This Row],[Likelihood]]="Unlikely",2,IF(Table2[[#This Row],[Likelihood]]="Very Unlikely",1,0)))))</f>
        <v>#VALUE!</v>
      </c>
      <c r="J61" t="e">
        <f>IF(Table2[[#This Row],[Severity]]="Death",5,IF(Table2[[#This Row],[Severity]]="Major Injury/Long Term Absence",4,IF(Table2[[#This Row],[Severity]]="Reportable Condition",3,IF(Table2[[#This Row],[Severity]]="Injury and up to 3 days off",2,IF(Table2[[#This Row],[Severity]]="Minor Injury, No time off",1,0)))))</f>
        <v>#VALUE!</v>
      </c>
      <c r="K61" t="e">
        <f t="shared" si="5"/>
        <v>#VALUE!</v>
      </c>
    </row>
    <row r="62" spans="2:11" ht="15" thickBot="1" x14ac:dyDescent="0.4">
      <c r="B62" s="13" t="s">
        <v>71</v>
      </c>
      <c r="C62" s="70"/>
      <c r="D62" s="71"/>
      <c r="E62" s="71"/>
      <c r="F62" s="71"/>
      <c r="G62" s="72"/>
      <c r="I62" t="e">
        <f>IF(Table2[[#This Row],[Likelihood]]="Certain",5,IF(Table2[[#This Row],[Likelihood]]="Very Likely",4,IF(Table2[[#This Row],[Likelihood]]="Likely",3,IF(Table2[[#This Row],[Likelihood]]="Unlikely",2,IF(Table2[[#This Row],[Likelihood]]="Very Unlikely",1,0)))))</f>
        <v>#VALUE!</v>
      </c>
      <c r="J62" t="e">
        <f>IF(Table2[[#This Row],[Severity]]="Death",5,IF(Table2[[#This Row],[Severity]]="Major Injury/Long Term Absence",4,IF(Table2[[#This Row],[Severity]]="Reportable Condition",3,IF(Table2[[#This Row],[Severity]]="Injury and up to 3 days off",2,IF(Table2[[#This Row],[Severity]]="Minor Injury, No time off",1,0)))))</f>
        <v>#VALUE!</v>
      </c>
      <c r="K62" t="e">
        <f t="shared" si="5"/>
        <v>#VALUE!</v>
      </c>
    </row>
    <row r="63" spans="2:11" ht="15" thickBot="1" x14ac:dyDescent="0.4">
      <c r="B63" s="16" t="s">
        <v>72</v>
      </c>
      <c r="C63" s="67"/>
      <c r="D63" s="68"/>
      <c r="E63" s="68"/>
      <c r="F63" s="68"/>
      <c r="G63" s="69"/>
      <c r="I63" t="e">
        <f>IF(Table2[[#This Row],[Likelihood]]="Certain",5,IF(Table2[[#This Row],[Likelihood]]="Very Likely",4,IF(Table2[[#This Row],[Likelihood]]="Likely",3,IF(Table2[[#This Row],[Likelihood]]="Unlikely",2,IF(Table2[[#This Row],[Likelihood]]="Very Unlikely",1,0)))))</f>
        <v>#VALUE!</v>
      </c>
      <c r="J63" t="e">
        <f>IF(Table2[[#This Row],[Severity]]="Death",5,IF(Table2[[#This Row],[Severity]]="Major Injury/Long Term Absence",4,IF(Table2[[#This Row],[Severity]]="Reportable Condition",3,IF(Table2[[#This Row],[Severity]]="Injury and up to 3 days off",2,IF(Table2[[#This Row],[Severity]]="Minor Injury, No time off",1,0)))))</f>
        <v>#VALUE!</v>
      </c>
      <c r="K63" t="e">
        <f t="shared" si="5"/>
        <v>#VALUE!</v>
      </c>
    </row>
    <row r="64" spans="2:11" ht="15" thickBot="1" x14ac:dyDescent="0.4">
      <c r="B64" s="16" t="s">
        <v>73</v>
      </c>
      <c r="C64" s="67"/>
      <c r="D64" s="68"/>
      <c r="E64" s="68"/>
      <c r="F64" s="68"/>
      <c r="G64" s="69"/>
      <c r="I64" t="e">
        <f>IF(Table2[[#This Row],[Likelihood]]="Certain",5,IF(Table2[[#This Row],[Likelihood]]="Very Likely",4,IF(Table2[[#This Row],[Likelihood]]="Likely",3,IF(Table2[[#This Row],[Likelihood]]="Unlikely",2,IF(Table2[[#This Row],[Likelihood]]="Very Unlikely",1,0)))))</f>
        <v>#VALUE!</v>
      </c>
      <c r="J64" t="e">
        <f>IF(Table2[[#This Row],[Severity]]="Death",5,IF(Table2[[#This Row],[Severity]]="Major Injury/Long Term Absence",4,IF(Table2[[#This Row],[Severity]]="Reportable Condition",3,IF(Table2[[#This Row],[Severity]]="Injury and up to 3 days off",2,IF(Table2[[#This Row],[Severity]]="Minor Injury, No time off",1,0)))))</f>
        <v>#VALUE!</v>
      </c>
      <c r="K64" t="e">
        <f t="shared" si="5"/>
        <v>#VALUE!</v>
      </c>
    </row>
    <row r="65" spans="9:11" x14ac:dyDescent="0.35">
      <c r="I65" t="e">
        <f>IF(Table2[[#This Row],[Likelihood]]="Certain",5,IF(Table2[[#This Row],[Likelihood]]="Very Likely",4,IF(Table2[[#This Row],[Likelihood]]="Likely",3,IF(Table2[[#This Row],[Likelihood]]="Unlikely",2,IF(Table2[[#This Row],[Likelihood]]="Very Unlikely",1,0)))))</f>
        <v>#VALUE!</v>
      </c>
      <c r="J65" t="e">
        <f>IF(Table2[[#This Row],[Severity]]="Death",5,IF(Table2[[#This Row],[Severity]]="Major Injury/Long Term Absence",4,IF(Table2[[#This Row],[Severity]]="Reportable Condition",3,IF(Table2[[#This Row],[Severity]]="Injury and up to 3 days off",2,IF(Table2[[#This Row],[Severity]]="Minor Injury, No time off",1,0)))))</f>
        <v>#VALUE!</v>
      </c>
      <c r="K65" t="e">
        <f t="shared" si="5"/>
        <v>#VALUE!</v>
      </c>
    </row>
    <row r="66" spans="9:11" x14ac:dyDescent="0.35">
      <c r="I66" t="e">
        <f>IF(Table2[[#This Row],[Likelihood]]="Certain",5,IF(Table2[[#This Row],[Likelihood]]="Very Likely",4,IF(Table2[[#This Row],[Likelihood]]="Likely",3,IF(Table2[[#This Row],[Likelihood]]="Unlikely",2,IF(Table2[[#This Row],[Likelihood]]="Very Unlikely",1,0)))))</f>
        <v>#VALUE!</v>
      </c>
      <c r="J66" t="e">
        <f>IF(Table2[[#This Row],[Severity]]="Death",5,IF(Table2[[#This Row],[Severity]]="Major Injury/Long Term Absence",4,IF(Table2[[#This Row],[Severity]]="Reportable Condition",3,IF(Table2[[#This Row],[Severity]]="Injury and up to 3 days off",2,IF(Table2[[#This Row],[Severity]]="Minor Injury, No time off",1,0)))))</f>
        <v>#VALUE!</v>
      </c>
      <c r="K66" t="e">
        <f t="shared" si="5"/>
        <v>#VALUE!</v>
      </c>
    </row>
    <row r="67" spans="9:11" x14ac:dyDescent="0.35">
      <c r="I67" t="e">
        <f>IF(Table2[[#This Row],[Likelihood]]="Certain",5,IF(Table2[[#This Row],[Likelihood]]="Very Likely",4,IF(Table2[[#This Row],[Likelihood]]="Likely",3,IF(Table2[[#This Row],[Likelihood]]="Unlikely",2,IF(Table2[[#This Row],[Likelihood]]="Very Unlikely",1,0)))))</f>
        <v>#VALUE!</v>
      </c>
      <c r="J67" t="e">
        <f>IF(Table2[[#This Row],[Severity]]="Death",5,IF(Table2[[#This Row],[Severity]]="Major Injury/Long Term Absence",4,IF(Table2[[#This Row],[Severity]]="Reportable Condition",3,IF(Table2[[#This Row],[Severity]]="Injury and up to 3 days off",2,IF(Table2[[#This Row],[Severity]]="Minor Injury, No time off",1,0)))))</f>
        <v>#VALUE!</v>
      </c>
      <c r="K67" t="e">
        <f t="shared" si="5"/>
        <v>#VALUE!</v>
      </c>
    </row>
    <row r="68" spans="9:11" x14ac:dyDescent="0.35">
      <c r="I68" t="e">
        <f>IF(Table2[[#This Row],[Likelihood]]="Certain",5,IF(Table2[[#This Row],[Likelihood]]="Very Likely",4,IF(Table2[[#This Row],[Likelihood]]="Likely",3,IF(Table2[[#This Row],[Likelihood]]="Unlikely",2,IF(Table2[[#This Row],[Likelihood]]="Very Unlikely",1,0)))))</f>
        <v>#VALUE!</v>
      </c>
      <c r="J68" t="e">
        <f>IF(Table2[[#This Row],[Severity]]="Death",5,IF(Table2[[#This Row],[Severity]]="Major Injury/Long Term Absence",4,IF(Table2[[#This Row],[Severity]]="Reportable Condition",3,IF(Table2[[#This Row],[Severity]]="Injury and up to 3 days off",2,IF(Table2[[#This Row],[Severity]]="Minor Injury, No time off",1,0)))))</f>
        <v>#VALUE!</v>
      </c>
      <c r="K68" t="e">
        <f t="shared" si="5"/>
        <v>#VALUE!</v>
      </c>
    </row>
    <row r="69" spans="9:11" x14ac:dyDescent="0.35">
      <c r="I69" t="e">
        <f>IF(Table2[[#This Row],[Likelihood]]="Certain",5,IF(Table2[[#This Row],[Likelihood]]="Very Likely",4,IF(Table2[[#This Row],[Likelihood]]="Likely",3,IF(Table2[[#This Row],[Likelihood]]="Unlikely",2,IF(Table2[[#This Row],[Likelihood]]="Very Unlikely",1,0)))))</f>
        <v>#VALUE!</v>
      </c>
      <c r="J69" t="e">
        <f>IF(Table2[[#This Row],[Severity]]="Death",5,IF(Table2[[#This Row],[Severity]]="Major Injury/Long Term Absence",4,IF(Table2[[#This Row],[Severity]]="Reportable Condition",3,IF(Table2[[#This Row],[Severity]]="Injury and up to 3 days off",2,IF(Table2[[#This Row],[Severity]]="Minor Injury, No time off",1,0)))))</f>
        <v>#VALUE!</v>
      </c>
      <c r="K69" t="e">
        <f t="shared" si="5"/>
        <v>#VALUE!</v>
      </c>
    </row>
    <row r="70" spans="9:11" x14ac:dyDescent="0.35">
      <c r="I70" t="e">
        <f>IF(Table2[[#This Row],[Likelihood]]="Certain",5,IF(Table2[[#This Row],[Likelihood]]="Very Likely",4,IF(Table2[[#This Row],[Likelihood]]="Likely",3,IF(Table2[[#This Row],[Likelihood]]="Unlikely",2,IF(Table2[[#This Row],[Likelihood]]="Very Unlikely",1,0)))))</f>
        <v>#VALUE!</v>
      </c>
      <c r="J70" t="e">
        <f>IF(Table2[[#This Row],[Severity]]="Death",5,IF(Table2[[#This Row],[Severity]]="Major Injury/Long Term Absence",4,IF(Table2[[#This Row],[Severity]]="Reportable Condition",3,IF(Table2[[#This Row],[Severity]]="Injury and up to 3 days off",2,IF(Table2[[#This Row],[Severity]]="Minor Injury, No time off",1,0)))))</f>
        <v>#VALUE!</v>
      </c>
      <c r="K70" t="e">
        <f t="shared" si="5"/>
        <v>#VALUE!</v>
      </c>
    </row>
    <row r="71" spans="9:11" x14ac:dyDescent="0.35">
      <c r="I71" t="e">
        <f>IF(Table2[[#This Row],[Likelihood]]="Certain",5,IF(Table2[[#This Row],[Likelihood]]="Very Likely",4,IF(Table2[[#This Row],[Likelihood]]="Likely",3,IF(Table2[[#This Row],[Likelihood]]="Unlikely",2,IF(Table2[[#This Row],[Likelihood]]="Very Unlikely",1,0)))))</f>
        <v>#VALUE!</v>
      </c>
      <c r="J71" t="e">
        <f>IF(Table2[[#This Row],[Severity]]="Death",5,IF(Table2[[#This Row],[Severity]]="Major Injury/Long Term Absence",4,IF(Table2[[#This Row],[Severity]]="Reportable Condition",3,IF(Table2[[#This Row],[Severity]]="Injury and up to 3 days off",2,IF(Table2[[#This Row],[Severity]]="Minor Injury, No time off",1,0)))))</f>
        <v>#VALUE!</v>
      </c>
      <c r="K71" t="e">
        <f t="shared" si="5"/>
        <v>#VALUE!</v>
      </c>
    </row>
    <row r="72" spans="9:11" x14ac:dyDescent="0.35">
      <c r="I72" t="e">
        <f>IF(Table2[[#This Row],[Likelihood]]="Certain",5,IF(Table2[[#This Row],[Likelihood]]="Very Likely",4,IF(Table2[[#This Row],[Likelihood]]="Likely",3,IF(Table2[[#This Row],[Likelihood]]="Unlikely",2,IF(Table2[[#This Row],[Likelihood]]="Very Unlikely",1,0)))))</f>
        <v>#VALUE!</v>
      </c>
      <c r="J72" t="e">
        <f>IF(Table2[[#This Row],[Severity]]="Death",5,IF(Table2[[#This Row],[Severity]]="Major Injury/Long Term Absence",4,IF(Table2[[#This Row],[Severity]]="Reportable Condition",3,IF(Table2[[#This Row],[Severity]]="Injury and up to 3 days off",2,IF(Table2[[#This Row],[Severity]]="Minor Injury, No time off",1,0)))))</f>
        <v>#VALUE!</v>
      </c>
      <c r="K72" t="e">
        <f t="shared" si="5"/>
        <v>#VALUE!</v>
      </c>
    </row>
    <row r="73" spans="9:11" x14ac:dyDescent="0.35">
      <c r="I73" t="e">
        <f>IF(Table2[[#This Row],[Likelihood]]="Certain",5,IF(Table2[[#This Row],[Likelihood]]="Very Likely",4,IF(Table2[[#This Row],[Likelihood]]="Likely",3,IF(Table2[[#This Row],[Likelihood]]="Unlikely",2,IF(Table2[[#This Row],[Likelihood]]="Very Unlikely",1,0)))))</f>
        <v>#VALUE!</v>
      </c>
      <c r="J73" t="e">
        <f>IF(Table2[[#This Row],[Severity]]="Death",5,IF(Table2[[#This Row],[Severity]]="Major Injury/Long Term Absence",4,IF(Table2[[#This Row],[Severity]]="Reportable Condition",3,IF(Table2[[#This Row],[Severity]]="Injury and up to 3 days off",2,IF(Table2[[#This Row],[Severity]]="Minor Injury, No time off",1,0)))))</f>
        <v>#VALUE!</v>
      </c>
      <c r="K73" t="e">
        <f t="shared" si="5"/>
        <v>#VALUE!</v>
      </c>
    </row>
    <row r="74" spans="9:11" x14ac:dyDescent="0.35">
      <c r="I74" t="e">
        <f>IF(Table2[[#This Row],[Likelihood]]="Certain",5,IF(Table2[[#This Row],[Likelihood]]="Very Likely",4,IF(Table2[[#This Row],[Likelihood]]="Likely",3,IF(Table2[[#This Row],[Likelihood]]="Unlikely",2,IF(Table2[[#This Row],[Likelihood]]="Very Unlikely",1,0)))))</f>
        <v>#VALUE!</v>
      </c>
      <c r="J74" t="e">
        <f>IF(Table2[[#This Row],[Severity]]="Death",5,IF(Table2[[#This Row],[Severity]]="Major Injury/Long Term Absence",4,IF(Table2[[#This Row],[Severity]]="Reportable Condition",3,IF(Table2[[#This Row],[Severity]]="Injury and up to 3 days off",2,IF(Table2[[#This Row],[Severity]]="Minor Injury, No time off",1,0)))))</f>
        <v>#VALUE!</v>
      </c>
      <c r="K74" t="e">
        <f t="shared" si="5"/>
        <v>#VALUE!</v>
      </c>
    </row>
    <row r="75" spans="9:11" x14ac:dyDescent="0.35">
      <c r="I75" t="e">
        <f>IF(Table2[[#This Row],[Likelihood]]="Certain",5,IF(Table2[[#This Row],[Likelihood]]="Very Likely",4,IF(Table2[[#This Row],[Likelihood]]="Likely",3,IF(Table2[[#This Row],[Likelihood]]="Unlikely",2,IF(Table2[[#This Row],[Likelihood]]="Very Unlikely",1,0)))))</f>
        <v>#VALUE!</v>
      </c>
      <c r="J75" t="e">
        <f>IF(Table2[[#This Row],[Severity]]="Death",5,IF(Table2[[#This Row],[Severity]]="Major Injury/Long Term Absence",4,IF(Table2[[#This Row],[Severity]]="Reportable Condition",3,IF(Table2[[#This Row],[Severity]]="Injury and up to 3 days off",2,IF(Table2[[#This Row],[Severity]]="Minor Injury, No time off",1,0)))))</f>
        <v>#VALUE!</v>
      </c>
      <c r="K75" t="e">
        <f t="shared" si="5"/>
        <v>#VALUE!</v>
      </c>
    </row>
    <row r="76" spans="9:11" x14ac:dyDescent="0.35">
      <c r="I76" t="e">
        <f>IF(Table2[[#This Row],[Likelihood]]="Certain",5,IF(Table2[[#This Row],[Likelihood]]="Very Likely",4,IF(Table2[[#This Row],[Likelihood]]="Likely",3,IF(Table2[[#This Row],[Likelihood]]="Unlikely",2,IF(Table2[[#This Row],[Likelihood]]="Very Unlikely",1,0)))))</f>
        <v>#VALUE!</v>
      </c>
      <c r="J76" t="e">
        <f>IF(Table2[[#This Row],[Severity]]="Death",5,IF(Table2[[#This Row],[Severity]]="Major Injury/Long Term Absence",4,IF(Table2[[#This Row],[Severity]]="Reportable Condition",3,IF(Table2[[#This Row],[Severity]]="Injury and up to 3 days off",2,IF(Table2[[#This Row],[Severity]]="Minor Injury, No time off",1,0)))))</f>
        <v>#VALUE!</v>
      </c>
      <c r="K76" t="e">
        <f t="shared" si="5"/>
        <v>#VALUE!</v>
      </c>
    </row>
    <row r="77" spans="9:11" x14ac:dyDescent="0.35">
      <c r="I77" t="e">
        <f>IF(Table2[[#This Row],[Likelihood]]="Certain",5,IF(Table2[[#This Row],[Likelihood]]="Very Likely",4,IF(Table2[[#This Row],[Likelihood]]="Likely",3,IF(Table2[[#This Row],[Likelihood]]="Unlikely",2,IF(Table2[[#This Row],[Likelihood]]="Very Unlikely",1,0)))))</f>
        <v>#VALUE!</v>
      </c>
      <c r="J77" t="e">
        <f>IF(Table2[[#This Row],[Severity]]="Death",5,IF(Table2[[#This Row],[Severity]]="Major Injury/Long Term Absence",4,IF(Table2[[#This Row],[Severity]]="Reportable Condition",3,IF(Table2[[#This Row],[Severity]]="Injury and up to 3 days off",2,IF(Table2[[#This Row],[Severity]]="Minor Injury, No time off",1,0)))))</f>
        <v>#VALUE!</v>
      </c>
      <c r="K77" t="e">
        <f t="shared" si="5"/>
        <v>#VALUE!</v>
      </c>
    </row>
    <row r="78" spans="9:11" x14ac:dyDescent="0.35">
      <c r="I78" t="e">
        <f>IF(Table2[[#This Row],[Likelihood]]="Certain",5,IF(Table2[[#This Row],[Likelihood]]="Very Likely",4,IF(Table2[[#This Row],[Likelihood]]="Likely",3,IF(Table2[[#This Row],[Likelihood]]="Unlikely",2,IF(Table2[[#This Row],[Likelihood]]="Very Unlikely",1,0)))))</f>
        <v>#VALUE!</v>
      </c>
      <c r="J78" t="e">
        <f>IF(Table2[[#This Row],[Severity]]="Death",5,IF(Table2[[#This Row],[Severity]]="Major Injury/Long Term Absence",4,IF(Table2[[#This Row],[Severity]]="Reportable Condition",3,IF(Table2[[#This Row],[Severity]]="Injury and up to 3 days off",2,IF(Table2[[#This Row],[Severity]]="Minor Injury, No time off",1,0)))))</f>
        <v>#VALUE!</v>
      </c>
      <c r="K78" t="e">
        <f t="shared" ref="K78:K133" si="6">I78*J78</f>
        <v>#VALUE!</v>
      </c>
    </row>
    <row r="79" spans="9:11" x14ac:dyDescent="0.35">
      <c r="I79" t="e">
        <f>IF(Table2[[#This Row],[Likelihood]]="Certain",5,IF(Table2[[#This Row],[Likelihood]]="Very Likely",4,IF(Table2[[#This Row],[Likelihood]]="Likely",3,IF(Table2[[#This Row],[Likelihood]]="Unlikely",2,IF(Table2[[#This Row],[Likelihood]]="Very Unlikely",1,0)))))</f>
        <v>#VALUE!</v>
      </c>
      <c r="J79" t="e">
        <f>IF(Table2[[#This Row],[Severity]]="Death",5,IF(Table2[[#This Row],[Severity]]="Major Injury/Long Term Absence",4,IF(Table2[[#This Row],[Severity]]="Reportable Condition",3,IF(Table2[[#This Row],[Severity]]="Injury and up to 3 days off",2,IF(Table2[[#This Row],[Severity]]="Minor Injury, No time off",1,0)))))</f>
        <v>#VALUE!</v>
      </c>
      <c r="K79" t="e">
        <f t="shared" si="6"/>
        <v>#VALUE!</v>
      </c>
    </row>
    <row r="80" spans="9:11" x14ac:dyDescent="0.35">
      <c r="I80" t="e">
        <f>IF(Table2[[#This Row],[Likelihood]]="Certain",5,IF(Table2[[#This Row],[Likelihood]]="Very Likely",4,IF(Table2[[#This Row],[Likelihood]]="Likely",3,IF(Table2[[#This Row],[Likelihood]]="Unlikely",2,IF(Table2[[#This Row],[Likelihood]]="Very Unlikely",1,0)))))</f>
        <v>#VALUE!</v>
      </c>
      <c r="J80" t="e">
        <f>IF(Table2[[#This Row],[Severity]]="Death",5,IF(Table2[[#This Row],[Severity]]="Major Injury/Long Term Absence",4,IF(Table2[[#This Row],[Severity]]="Reportable Condition",3,IF(Table2[[#This Row],[Severity]]="Injury and up to 3 days off",2,IF(Table2[[#This Row],[Severity]]="Minor Injury, No time off",1,0)))))</f>
        <v>#VALUE!</v>
      </c>
      <c r="K80" t="e">
        <f t="shared" si="6"/>
        <v>#VALUE!</v>
      </c>
    </row>
    <row r="81" spans="9:11" x14ac:dyDescent="0.35">
      <c r="I81" t="e">
        <f>IF(Table2[[#This Row],[Likelihood]]="Certain",5,IF(Table2[[#This Row],[Likelihood]]="Very Likely",4,IF(Table2[[#This Row],[Likelihood]]="Likely",3,IF(Table2[[#This Row],[Likelihood]]="Unlikely",2,IF(Table2[[#This Row],[Likelihood]]="Very Unlikely",1,0)))))</f>
        <v>#VALUE!</v>
      </c>
      <c r="J81" t="e">
        <f>IF(Table2[[#This Row],[Severity]]="Death",5,IF(Table2[[#This Row],[Severity]]="Major Injury/Long Term Absence",4,IF(Table2[[#This Row],[Severity]]="Reportable Condition",3,IF(Table2[[#This Row],[Severity]]="Injury and up to 3 days off",2,IF(Table2[[#This Row],[Severity]]="Minor Injury, No time off",1,0)))))</f>
        <v>#VALUE!</v>
      </c>
      <c r="K81" t="e">
        <f t="shared" si="6"/>
        <v>#VALUE!</v>
      </c>
    </row>
    <row r="82" spans="9:11" x14ac:dyDescent="0.35">
      <c r="I82" t="e">
        <f>IF(Table2[[#This Row],[Likelihood]]="Certain",5,IF(Table2[[#This Row],[Likelihood]]="Very Likely",4,IF(Table2[[#This Row],[Likelihood]]="Likely",3,IF(Table2[[#This Row],[Likelihood]]="Unlikely",2,IF(Table2[[#This Row],[Likelihood]]="Very Unlikely",1,0)))))</f>
        <v>#VALUE!</v>
      </c>
      <c r="J82" t="e">
        <f>IF(Table2[[#This Row],[Severity]]="Death",5,IF(Table2[[#This Row],[Severity]]="Major Injury/Long Term Absence",4,IF(Table2[[#This Row],[Severity]]="Reportable Condition",3,IF(Table2[[#This Row],[Severity]]="Injury and up to 3 days off",2,IF(Table2[[#This Row],[Severity]]="Minor Injury, No time off",1,0)))))</f>
        <v>#VALUE!</v>
      </c>
      <c r="K82" t="e">
        <f t="shared" si="6"/>
        <v>#VALUE!</v>
      </c>
    </row>
    <row r="83" spans="9:11" x14ac:dyDescent="0.35">
      <c r="I83" t="e">
        <f>IF(Table2[[#This Row],[Likelihood]]="Certain",5,IF(Table2[[#This Row],[Likelihood]]="Very Likely",4,IF(Table2[[#This Row],[Likelihood]]="Likely",3,IF(Table2[[#This Row],[Likelihood]]="Unlikely",2,IF(Table2[[#This Row],[Likelihood]]="Very Unlikely",1,0)))))</f>
        <v>#VALUE!</v>
      </c>
      <c r="J83" t="e">
        <f>IF(Table2[[#This Row],[Severity]]="Death",5,IF(Table2[[#This Row],[Severity]]="Major Injury/Long Term Absence",4,IF(Table2[[#This Row],[Severity]]="Reportable Condition",3,IF(Table2[[#This Row],[Severity]]="Injury and up to 3 days off",2,IF(Table2[[#This Row],[Severity]]="Minor Injury, No time off",1,0)))))</f>
        <v>#VALUE!</v>
      </c>
      <c r="K83" t="e">
        <f t="shared" si="6"/>
        <v>#VALUE!</v>
      </c>
    </row>
    <row r="84" spans="9:11" x14ac:dyDescent="0.35">
      <c r="I84" t="e">
        <f>IF(Table2[[#This Row],[Likelihood]]="Certain",5,IF(Table2[[#This Row],[Likelihood]]="Very Likely",4,IF(Table2[[#This Row],[Likelihood]]="Likely",3,IF(Table2[[#This Row],[Likelihood]]="Unlikely",2,IF(Table2[[#This Row],[Likelihood]]="Very Unlikely",1,0)))))</f>
        <v>#VALUE!</v>
      </c>
      <c r="J84" t="e">
        <f>IF(Table2[[#This Row],[Severity]]="Death",5,IF(Table2[[#This Row],[Severity]]="Major Injury/Long Term Absence",4,IF(Table2[[#This Row],[Severity]]="Reportable Condition",3,IF(Table2[[#This Row],[Severity]]="Injury and up to 3 days off",2,IF(Table2[[#This Row],[Severity]]="Minor Injury, No time off",1,0)))))</f>
        <v>#VALUE!</v>
      </c>
      <c r="K84" t="e">
        <f t="shared" si="6"/>
        <v>#VALUE!</v>
      </c>
    </row>
    <row r="85" spans="9:11" x14ac:dyDescent="0.35">
      <c r="I85" t="e">
        <f>IF(Table2[[#This Row],[Likelihood]]="Certain",5,IF(Table2[[#This Row],[Likelihood]]="Very Likely",4,IF(Table2[[#This Row],[Likelihood]]="Likely",3,IF(Table2[[#This Row],[Likelihood]]="Unlikely",2,IF(Table2[[#This Row],[Likelihood]]="Very Unlikely",1,0)))))</f>
        <v>#VALUE!</v>
      </c>
      <c r="J85" t="e">
        <f>IF(Table2[[#This Row],[Severity]]="Death",5,IF(Table2[[#This Row],[Severity]]="Major Injury/Long Term Absence",4,IF(Table2[[#This Row],[Severity]]="Reportable Condition",3,IF(Table2[[#This Row],[Severity]]="Injury and up to 3 days off",2,IF(Table2[[#This Row],[Severity]]="Minor Injury, No time off",1,0)))))</f>
        <v>#VALUE!</v>
      </c>
      <c r="K85" t="e">
        <f t="shared" si="6"/>
        <v>#VALUE!</v>
      </c>
    </row>
    <row r="86" spans="9:11" x14ac:dyDescent="0.35">
      <c r="I86" t="e">
        <f>IF(Table2[[#This Row],[Likelihood]]="Certain",5,IF(Table2[[#This Row],[Likelihood]]="Very Likely",4,IF(Table2[[#This Row],[Likelihood]]="Likely",3,IF(Table2[[#This Row],[Likelihood]]="Unlikely",2,IF(Table2[[#This Row],[Likelihood]]="Very Unlikely",1,0)))))</f>
        <v>#VALUE!</v>
      </c>
      <c r="J86" t="e">
        <f>IF(Table2[[#This Row],[Severity]]="Death",5,IF(Table2[[#This Row],[Severity]]="Major Injury/Long Term Absence",4,IF(Table2[[#This Row],[Severity]]="Reportable Condition",3,IF(Table2[[#This Row],[Severity]]="Injury and up to 3 days off",2,IF(Table2[[#This Row],[Severity]]="Minor Injury, No time off",1,0)))))</f>
        <v>#VALUE!</v>
      </c>
      <c r="K86" t="e">
        <f t="shared" si="6"/>
        <v>#VALUE!</v>
      </c>
    </row>
    <row r="87" spans="9:11" x14ac:dyDescent="0.35">
      <c r="I87" t="e">
        <f>IF(Table2[[#This Row],[Likelihood]]="Certain",5,IF(Table2[[#This Row],[Likelihood]]="Very Likely",4,IF(Table2[[#This Row],[Likelihood]]="Likely",3,IF(Table2[[#This Row],[Likelihood]]="Unlikely",2,IF(Table2[[#This Row],[Likelihood]]="Very Unlikely",1,0)))))</f>
        <v>#VALUE!</v>
      </c>
      <c r="J87" t="e">
        <f>IF(Table2[[#This Row],[Severity]]="Death",5,IF(Table2[[#This Row],[Severity]]="Major Injury/Long Term Absence",4,IF(Table2[[#This Row],[Severity]]="Reportable Condition",3,IF(Table2[[#This Row],[Severity]]="Injury and up to 3 days off",2,IF(Table2[[#This Row],[Severity]]="Minor Injury, No time off",1,0)))))</f>
        <v>#VALUE!</v>
      </c>
      <c r="K87" t="e">
        <f t="shared" si="6"/>
        <v>#VALUE!</v>
      </c>
    </row>
    <row r="88" spans="9:11" x14ac:dyDescent="0.35">
      <c r="I88" t="e">
        <f>IF(Table2[[#This Row],[Likelihood]]="Certain",5,IF(Table2[[#This Row],[Likelihood]]="Very Likely",4,IF(Table2[[#This Row],[Likelihood]]="Likely",3,IF(Table2[[#This Row],[Likelihood]]="Unlikely",2,IF(Table2[[#This Row],[Likelihood]]="Very Unlikely",1,0)))))</f>
        <v>#VALUE!</v>
      </c>
      <c r="J88" t="e">
        <f>IF(Table2[[#This Row],[Severity]]="Death",5,IF(Table2[[#This Row],[Severity]]="Major Injury/Long Term Absence",4,IF(Table2[[#This Row],[Severity]]="Reportable Condition",3,IF(Table2[[#This Row],[Severity]]="Injury and up to 3 days off",2,IF(Table2[[#This Row],[Severity]]="Minor Injury, No time off",1,0)))))</f>
        <v>#VALUE!</v>
      </c>
      <c r="K88" t="e">
        <f t="shared" si="6"/>
        <v>#VALUE!</v>
      </c>
    </row>
    <row r="89" spans="9:11" x14ac:dyDescent="0.35">
      <c r="I89" t="e">
        <f>IF(Table2[[#This Row],[Likelihood]]="Certain",5,IF(Table2[[#This Row],[Likelihood]]="Very Likely",4,IF(Table2[[#This Row],[Likelihood]]="Likely",3,IF(Table2[[#This Row],[Likelihood]]="Unlikely",2,IF(Table2[[#This Row],[Likelihood]]="Very Unlikely",1,0)))))</f>
        <v>#VALUE!</v>
      </c>
      <c r="J89" t="e">
        <f>IF(Table2[[#This Row],[Severity]]="Death",5,IF(Table2[[#This Row],[Severity]]="Major Injury/Long Term Absence",4,IF(Table2[[#This Row],[Severity]]="Reportable Condition",3,IF(Table2[[#This Row],[Severity]]="Injury and up to 3 days off",2,IF(Table2[[#This Row],[Severity]]="Minor Injury, No time off",1,0)))))</f>
        <v>#VALUE!</v>
      </c>
      <c r="K89" t="e">
        <f t="shared" si="6"/>
        <v>#VALUE!</v>
      </c>
    </row>
    <row r="90" spans="9:11" x14ac:dyDescent="0.35">
      <c r="I90" t="e">
        <f>IF(Table2[[#This Row],[Likelihood]]="Certain",5,IF(Table2[[#This Row],[Likelihood]]="Very Likely",4,IF(Table2[[#This Row],[Likelihood]]="Likely",3,IF(Table2[[#This Row],[Likelihood]]="Unlikely",2,IF(Table2[[#This Row],[Likelihood]]="Very Unlikely",1,0)))))</f>
        <v>#VALUE!</v>
      </c>
      <c r="J90" t="e">
        <f>IF(Table2[[#This Row],[Severity]]="Death",5,IF(Table2[[#This Row],[Severity]]="Major Injury/Long Term Absence",4,IF(Table2[[#This Row],[Severity]]="Reportable Condition",3,IF(Table2[[#This Row],[Severity]]="Injury and up to 3 days off",2,IF(Table2[[#This Row],[Severity]]="Minor Injury, No time off",1,0)))))</f>
        <v>#VALUE!</v>
      </c>
      <c r="K90" t="e">
        <f t="shared" si="6"/>
        <v>#VALUE!</v>
      </c>
    </row>
    <row r="91" spans="9:11" x14ac:dyDescent="0.35">
      <c r="I91" t="e">
        <f>IF(Table2[[#This Row],[Likelihood]]="Certain",5,IF(Table2[[#This Row],[Likelihood]]="Very Likely",4,IF(Table2[[#This Row],[Likelihood]]="Likely",3,IF(Table2[[#This Row],[Likelihood]]="Unlikely",2,IF(Table2[[#This Row],[Likelihood]]="Very Unlikely",1,0)))))</f>
        <v>#VALUE!</v>
      </c>
      <c r="J91" t="e">
        <f>IF(Table2[[#This Row],[Severity]]="Death",5,IF(Table2[[#This Row],[Severity]]="Major Injury/Long Term Absence",4,IF(Table2[[#This Row],[Severity]]="Reportable Condition",3,IF(Table2[[#This Row],[Severity]]="Injury and up to 3 days off",2,IF(Table2[[#This Row],[Severity]]="Minor Injury, No time off",1,0)))))</f>
        <v>#VALUE!</v>
      </c>
      <c r="K91" t="e">
        <f t="shared" si="6"/>
        <v>#VALUE!</v>
      </c>
    </row>
    <row r="92" spans="9:11" x14ac:dyDescent="0.35">
      <c r="I92" t="e">
        <f>IF(Table2[[#This Row],[Likelihood]]="Certain",5,IF(Table2[[#This Row],[Likelihood]]="Very Likely",4,IF(Table2[[#This Row],[Likelihood]]="Likely",3,IF(Table2[[#This Row],[Likelihood]]="Unlikely",2,IF(Table2[[#This Row],[Likelihood]]="Very Unlikely",1,0)))))</f>
        <v>#VALUE!</v>
      </c>
      <c r="J92" t="e">
        <f>IF(Table2[[#This Row],[Severity]]="Death",5,IF(Table2[[#This Row],[Severity]]="Major Injury/Long Term Absence",4,IF(Table2[[#This Row],[Severity]]="Reportable Condition",3,IF(Table2[[#This Row],[Severity]]="Injury and up to 3 days off",2,IF(Table2[[#This Row],[Severity]]="Minor Injury, No time off",1,0)))))</f>
        <v>#VALUE!</v>
      </c>
      <c r="K92" t="e">
        <f t="shared" si="6"/>
        <v>#VALUE!</v>
      </c>
    </row>
    <row r="93" spans="9:11" x14ac:dyDescent="0.35">
      <c r="I93" t="e">
        <f>IF(Table2[[#This Row],[Likelihood]]="Certain",5,IF(Table2[[#This Row],[Likelihood]]="Very Likely",4,IF(Table2[[#This Row],[Likelihood]]="Likely",3,IF(Table2[[#This Row],[Likelihood]]="Unlikely",2,IF(Table2[[#This Row],[Likelihood]]="Very Unlikely",1,0)))))</f>
        <v>#VALUE!</v>
      </c>
      <c r="J93" t="e">
        <f>IF(Table2[[#This Row],[Severity]]="Death",5,IF(Table2[[#This Row],[Severity]]="Major Injury/Long Term Absence",4,IF(Table2[[#This Row],[Severity]]="Reportable Condition",3,IF(Table2[[#This Row],[Severity]]="Injury and up to 3 days off",2,IF(Table2[[#This Row],[Severity]]="Minor Injury, No time off",1,0)))))</f>
        <v>#VALUE!</v>
      </c>
      <c r="K93" t="e">
        <f t="shared" si="6"/>
        <v>#VALUE!</v>
      </c>
    </row>
    <row r="94" spans="9:11" x14ac:dyDescent="0.35">
      <c r="I94" t="e">
        <f>IF(Table2[[#This Row],[Likelihood]]="Certain",5,IF(Table2[[#This Row],[Likelihood]]="Very Likely",4,IF(Table2[[#This Row],[Likelihood]]="Likely",3,IF(Table2[[#This Row],[Likelihood]]="Unlikely",2,IF(Table2[[#This Row],[Likelihood]]="Very Unlikely",1,0)))))</f>
        <v>#VALUE!</v>
      </c>
      <c r="J94" t="e">
        <f>IF(Table2[[#This Row],[Severity]]="Death",5,IF(Table2[[#This Row],[Severity]]="Major Injury/Long Term Absence",4,IF(Table2[[#This Row],[Severity]]="Reportable Condition",3,IF(Table2[[#This Row],[Severity]]="Injury and up to 3 days off",2,IF(Table2[[#This Row],[Severity]]="Minor Injury, No time off",1,0)))))</f>
        <v>#VALUE!</v>
      </c>
      <c r="K94" t="e">
        <f t="shared" si="6"/>
        <v>#VALUE!</v>
      </c>
    </row>
    <row r="95" spans="9:11" x14ac:dyDescent="0.35">
      <c r="I95" t="e">
        <f>IF(Table2[[#This Row],[Likelihood]]="Certain",5,IF(Table2[[#This Row],[Likelihood]]="Very Likely",4,IF(Table2[[#This Row],[Likelihood]]="Likely",3,IF(Table2[[#This Row],[Likelihood]]="Unlikely",2,IF(Table2[[#This Row],[Likelihood]]="Very Unlikely",1,0)))))</f>
        <v>#VALUE!</v>
      </c>
      <c r="J95" t="e">
        <f>IF(Table2[[#This Row],[Severity]]="Death",5,IF(Table2[[#This Row],[Severity]]="Major Injury/Long Term Absence",4,IF(Table2[[#This Row],[Severity]]="Reportable Condition",3,IF(Table2[[#This Row],[Severity]]="Injury and up to 3 days off",2,IF(Table2[[#This Row],[Severity]]="Minor Injury, No time off",1,0)))))</f>
        <v>#VALUE!</v>
      </c>
      <c r="K95" t="e">
        <f t="shared" si="6"/>
        <v>#VALUE!</v>
      </c>
    </row>
    <row r="96" spans="9:11" x14ac:dyDescent="0.35">
      <c r="I96" t="e">
        <f>IF(Table2[[#This Row],[Likelihood]]="Certain",5,IF(Table2[[#This Row],[Likelihood]]="Very Likely",4,IF(Table2[[#This Row],[Likelihood]]="Likely",3,IF(Table2[[#This Row],[Likelihood]]="Unlikely",2,IF(Table2[[#This Row],[Likelihood]]="Very Unlikely",1,0)))))</f>
        <v>#VALUE!</v>
      </c>
      <c r="J96" t="e">
        <f>IF(Table2[[#This Row],[Severity]]="Death",5,IF(Table2[[#This Row],[Severity]]="Major Injury/Long Term Absence",4,IF(Table2[[#This Row],[Severity]]="Reportable Condition",3,IF(Table2[[#This Row],[Severity]]="Injury and up to 3 days off",2,IF(Table2[[#This Row],[Severity]]="Minor Injury, No time off",1,0)))))</f>
        <v>#VALUE!</v>
      </c>
      <c r="K96" t="e">
        <f t="shared" si="6"/>
        <v>#VALUE!</v>
      </c>
    </row>
    <row r="97" spans="9:11" x14ac:dyDescent="0.35">
      <c r="I97" t="e">
        <f>IF(Table2[[#This Row],[Likelihood]]="Certain",5,IF(Table2[[#This Row],[Likelihood]]="Very Likely",4,IF(Table2[[#This Row],[Likelihood]]="Likely",3,IF(Table2[[#This Row],[Likelihood]]="Unlikely",2,IF(Table2[[#This Row],[Likelihood]]="Very Unlikely",1,0)))))</f>
        <v>#VALUE!</v>
      </c>
      <c r="J97" t="e">
        <f>IF(Table2[[#This Row],[Severity]]="Death",5,IF(Table2[[#This Row],[Severity]]="Major Injury/Long Term Absence",4,IF(Table2[[#This Row],[Severity]]="Reportable Condition",3,IF(Table2[[#This Row],[Severity]]="Injury and up to 3 days off",2,IF(Table2[[#This Row],[Severity]]="Minor Injury, No time off",1,0)))))</f>
        <v>#VALUE!</v>
      </c>
      <c r="K97" t="e">
        <f t="shared" si="6"/>
        <v>#VALUE!</v>
      </c>
    </row>
    <row r="98" spans="9:11" x14ac:dyDescent="0.35">
      <c r="I98" t="e">
        <f>IF(Table2[[#This Row],[Likelihood]]="Certain",5,IF(Table2[[#This Row],[Likelihood]]="Very Likely",4,IF(Table2[[#This Row],[Likelihood]]="Likely",3,IF(Table2[[#This Row],[Likelihood]]="Unlikely",2,IF(Table2[[#This Row],[Likelihood]]="Very Unlikely",1,0)))))</f>
        <v>#VALUE!</v>
      </c>
      <c r="J98" t="e">
        <f>IF(Table2[[#This Row],[Severity]]="Death",5,IF(Table2[[#This Row],[Severity]]="Major Injury/Long Term Absence",4,IF(Table2[[#This Row],[Severity]]="Reportable Condition",3,IF(Table2[[#This Row],[Severity]]="Injury and up to 3 days off",2,IF(Table2[[#This Row],[Severity]]="Minor Injury, No time off",1,0)))))</f>
        <v>#VALUE!</v>
      </c>
      <c r="K98" t="e">
        <f t="shared" si="6"/>
        <v>#VALUE!</v>
      </c>
    </row>
    <row r="99" spans="9:11" x14ac:dyDescent="0.35">
      <c r="I99" t="e">
        <f>IF(Table2[[#This Row],[Likelihood]]="Certain",5,IF(Table2[[#This Row],[Likelihood]]="Very Likely",4,IF(Table2[[#This Row],[Likelihood]]="Likely",3,IF(Table2[[#This Row],[Likelihood]]="Unlikely",2,IF(Table2[[#This Row],[Likelihood]]="Very Unlikely",1,0)))))</f>
        <v>#VALUE!</v>
      </c>
      <c r="J99" t="e">
        <f>IF(Table2[[#This Row],[Severity]]="Death",5,IF(Table2[[#This Row],[Severity]]="Major Injury/Long Term Absence",4,IF(Table2[[#This Row],[Severity]]="Reportable Condition",3,IF(Table2[[#This Row],[Severity]]="Injury and up to 3 days off",2,IF(Table2[[#This Row],[Severity]]="Minor Injury, No time off",1,0)))))</f>
        <v>#VALUE!</v>
      </c>
      <c r="K99" t="e">
        <f t="shared" si="6"/>
        <v>#VALUE!</v>
      </c>
    </row>
    <row r="100" spans="9:11" x14ac:dyDescent="0.35">
      <c r="I100" t="e">
        <f>IF(Table2[[#This Row],[Likelihood]]="Certain",5,IF(Table2[[#This Row],[Likelihood]]="Very Likely",4,IF(Table2[[#This Row],[Likelihood]]="Likely",3,IF(Table2[[#This Row],[Likelihood]]="Unlikely",2,IF(Table2[[#This Row],[Likelihood]]="Very Unlikely",1,0)))))</f>
        <v>#VALUE!</v>
      </c>
      <c r="J100" t="e">
        <f>IF(Table2[[#This Row],[Severity]]="Death",5,IF(Table2[[#This Row],[Severity]]="Major Injury/Long Term Absence",4,IF(Table2[[#This Row],[Severity]]="Reportable Condition",3,IF(Table2[[#This Row],[Severity]]="Injury and up to 3 days off",2,IF(Table2[[#This Row],[Severity]]="Minor Injury, No time off",1,0)))))</f>
        <v>#VALUE!</v>
      </c>
      <c r="K100" t="e">
        <f t="shared" si="6"/>
        <v>#VALUE!</v>
      </c>
    </row>
    <row r="101" spans="9:11" x14ac:dyDescent="0.35">
      <c r="I101" t="e">
        <f>IF(Table2[[#This Row],[Likelihood]]="Certain",5,IF(Table2[[#This Row],[Likelihood]]="Very Likely",4,IF(Table2[[#This Row],[Likelihood]]="Likely",3,IF(Table2[[#This Row],[Likelihood]]="Unlikely",2,IF(Table2[[#This Row],[Likelihood]]="Very Unlikely",1,0)))))</f>
        <v>#VALUE!</v>
      </c>
      <c r="J101" t="e">
        <f>IF(Table2[[#This Row],[Severity]]="Death",5,IF(Table2[[#This Row],[Severity]]="Major Injury/Long Term Absence",4,IF(Table2[[#This Row],[Severity]]="Reportable Condition",3,IF(Table2[[#This Row],[Severity]]="Injury and up to 3 days off",2,IF(Table2[[#This Row],[Severity]]="Minor Injury, No time off",1,0)))))</f>
        <v>#VALUE!</v>
      </c>
      <c r="K101" t="e">
        <f t="shared" si="6"/>
        <v>#VALUE!</v>
      </c>
    </row>
    <row r="102" spans="9:11" x14ac:dyDescent="0.35">
      <c r="I102" t="e">
        <f>IF(Table2[[#This Row],[Likelihood]]="Certain",5,IF(Table2[[#This Row],[Likelihood]]="Very Likely",4,IF(Table2[[#This Row],[Likelihood]]="Likely",3,IF(Table2[[#This Row],[Likelihood]]="Unlikely",2,IF(Table2[[#This Row],[Likelihood]]="Very Unlikely",1,0)))))</f>
        <v>#VALUE!</v>
      </c>
      <c r="J102" t="e">
        <f>IF(Table2[[#This Row],[Severity]]="Death",5,IF(Table2[[#This Row],[Severity]]="Major Injury/Long Term Absence",4,IF(Table2[[#This Row],[Severity]]="Reportable Condition",3,IF(Table2[[#This Row],[Severity]]="Injury and up to 3 days off",2,IF(Table2[[#This Row],[Severity]]="Minor Injury, No time off",1,0)))))</f>
        <v>#VALUE!</v>
      </c>
      <c r="K102" t="e">
        <f t="shared" si="6"/>
        <v>#VALUE!</v>
      </c>
    </row>
    <row r="103" spans="9:11" x14ac:dyDescent="0.35">
      <c r="I103" t="e">
        <f>IF(Table2[[#This Row],[Likelihood]]="Certain",5,IF(Table2[[#This Row],[Likelihood]]="Very Likely",4,IF(Table2[[#This Row],[Likelihood]]="Likely",3,IF(Table2[[#This Row],[Likelihood]]="Unlikely",2,IF(Table2[[#This Row],[Likelihood]]="Very Unlikely",1,0)))))</f>
        <v>#VALUE!</v>
      </c>
      <c r="J103" t="e">
        <f>IF(Table2[[#This Row],[Severity]]="Death",5,IF(Table2[[#This Row],[Severity]]="Major Injury/Long Term Absence",4,IF(Table2[[#This Row],[Severity]]="Reportable Condition",3,IF(Table2[[#This Row],[Severity]]="Injury and up to 3 days off",2,IF(Table2[[#This Row],[Severity]]="Minor Injury, No time off",1,0)))))</f>
        <v>#VALUE!</v>
      </c>
      <c r="K103" t="e">
        <f t="shared" si="6"/>
        <v>#VALUE!</v>
      </c>
    </row>
    <row r="104" spans="9:11" x14ac:dyDescent="0.35">
      <c r="I104" t="e">
        <f>IF(Table2[[#This Row],[Likelihood]]="Certain",5,IF(Table2[[#This Row],[Likelihood]]="Very Likely",4,IF(Table2[[#This Row],[Likelihood]]="Likely",3,IF(Table2[[#This Row],[Likelihood]]="Unlikely",2,IF(Table2[[#This Row],[Likelihood]]="Very Unlikely",1,0)))))</f>
        <v>#VALUE!</v>
      </c>
      <c r="J104" t="e">
        <f>IF(Table2[[#This Row],[Severity]]="Death",5,IF(Table2[[#This Row],[Severity]]="Major Injury/Long Term Absence",4,IF(Table2[[#This Row],[Severity]]="Reportable Condition",3,IF(Table2[[#This Row],[Severity]]="Injury and up to 3 days off",2,IF(Table2[[#This Row],[Severity]]="Minor Injury, No time off",1,0)))))</f>
        <v>#VALUE!</v>
      </c>
      <c r="K104" t="e">
        <f t="shared" si="6"/>
        <v>#VALUE!</v>
      </c>
    </row>
    <row r="105" spans="9:11" x14ac:dyDescent="0.35">
      <c r="I105" t="e">
        <f>IF(Table2[[#This Row],[Likelihood]]="Certain",5,IF(Table2[[#This Row],[Likelihood]]="Very Likely",4,IF(Table2[[#This Row],[Likelihood]]="Likely",3,IF(Table2[[#This Row],[Likelihood]]="Unlikely",2,IF(Table2[[#This Row],[Likelihood]]="Very Unlikely",1,0)))))</f>
        <v>#VALUE!</v>
      </c>
      <c r="J105" t="e">
        <f>IF(Table2[[#This Row],[Severity]]="Death",5,IF(Table2[[#This Row],[Severity]]="Major Injury/Long Term Absence",4,IF(Table2[[#This Row],[Severity]]="Reportable Condition",3,IF(Table2[[#This Row],[Severity]]="Injury and up to 3 days off",2,IF(Table2[[#This Row],[Severity]]="Minor Injury, No time off",1,0)))))</f>
        <v>#VALUE!</v>
      </c>
      <c r="K105" t="e">
        <f t="shared" si="6"/>
        <v>#VALUE!</v>
      </c>
    </row>
    <row r="106" spans="9:11" x14ac:dyDescent="0.35">
      <c r="I106" t="e">
        <f>IF(Table2[[#This Row],[Likelihood]]="Certain",5,IF(Table2[[#This Row],[Likelihood]]="Very Likely",4,IF(Table2[[#This Row],[Likelihood]]="Likely",3,IF(Table2[[#This Row],[Likelihood]]="Unlikely",2,IF(Table2[[#This Row],[Likelihood]]="Very Unlikely",1,0)))))</f>
        <v>#VALUE!</v>
      </c>
      <c r="J106" t="e">
        <f>IF(Table2[[#This Row],[Severity]]="Death",5,IF(Table2[[#This Row],[Severity]]="Major Injury/Long Term Absence",4,IF(Table2[[#This Row],[Severity]]="Reportable Condition",3,IF(Table2[[#This Row],[Severity]]="Injury and up to 3 days off",2,IF(Table2[[#This Row],[Severity]]="Minor Injury, No time off",1,0)))))</f>
        <v>#VALUE!</v>
      </c>
      <c r="K106" t="e">
        <f t="shared" si="6"/>
        <v>#VALUE!</v>
      </c>
    </row>
    <row r="107" spans="9:11" x14ac:dyDescent="0.35">
      <c r="I107" t="e">
        <f>IF(Table2[[#This Row],[Likelihood]]="Certain",5,IF(Table2[[#This Row],[Likelihood]]="Very Likely",4,IF(Table2[[#This Row],[Likelihood]]="Likely",3,IF(Table2[[#This Row],[Likelihood]]="Unlikely",2,IF(Table2[[#This Row],[Likelihood]]="Very Unlikely",1,0)))))</f>
        <v>#VALUE!</v>
      </c>
      <c r="J107" t="e">
        <f>IF(Table2[[#This Row],[Severity]]="Death",5,IF(Table2[[#This Row],[Severity]]="Major Injury/Long Term Absence",4,IF(Table2[[#This Row],[Severity]]="Reportable Condition",3,IF(Table2[[#This Row],[Severity]]="Injury and up to 3 days off",2,IF(Table2[[#This Row],[Severity]]="Minor Injury, No time off",1,0)))))</f>
        <v>#VALUE!</v>
      </c>
      <c r="K107" t="e">
        <f t="shared" si="6"/>
        <v>#VALUE!</v>
      </c>
    </row>
    <row r="108" spans="9:11" x14ac:dyDescent="0.35">
      <c r="I108" t="e">
        <f>IF(Table2[[#This Row],[Likelihood]]="Certain",5,IF(Table2[[#This Row],[Likelihood]]="Very Likely",4,IF(Table2[[#This Row],[Likelihood]]="Likely",3,IF(Table2[[#This Row],[Likelihood]]="Unlikely",2,IF(Table2[[#This Row],[Likelihood]]="Very Unlikely",1,0)))))</f>
        <v>#VALUE!</v>
      </c>
      <c r="J108" t="e">
        <f>IF(Table2[[#This Row],[Severity]]="Death",5,IF(Table2[[#This Row],[Severity]]="Major Injury/Long Term Absence",4,IF(Table2[[#This Row],[Severity]]="Reportable Condition",3,IF(Table2[[#This Row],[Severity]]="Injury and up to 3 days off",2,IF(Table2[[#This Row],[Severity]]="Minor Injury, No time off",1,0)))))</f>
        <v>#VALUE!</v>
      </c>
      <c r="K108" t="e">
        <f t="shared" si="6"/>
        <v>#VALUE!</v>
      </c>
    </row>
    <row r="109" spans="9:11" x14ac:dyDescent="0.35">
      <c r="I109" t="e">
        <f>IF(Table2[[#This Row],[Likelihood]]="Certain",5,IF(Table2[[#This Row],[Likelihood]]="Very Likely",4,IF(Table2[[#This Row],[Likelihood]]="Likely",3,IF(Table2[[#This Row],[Likelihood]]="Unlikely",2,IF(Table2[[#This Row],[Likelihood]]="Very Unlikely",1,0)))))</f>
        <v>#VALUE!</v>
      </c>
      <c r="J109" t="e">
        <f>IF(Table2[[#This Row],[Severity]]="Death",5,IF(Table2[[#This Row],[Severity]]="Major Injury/Long Term Absence",4,IF(Table2[[#This Row],[Severity]]="Reportable Condition",3,IF(Table2[[#This Row],[Severity]]="Injury and up to 3 days off",2,IF(Table2[[#This Row],[Severity]]="Minor Injury, No time off",1,0)))))</f>
        <v>#VALUE!</v>
      </c>
      <c r="K109" t="e">
        <f t="shared" si="6"/>
        <v>#VALUE!</v>
      </c>
    </row>
    <row r="110" spans="9:11" x14ac:dyDescent="0.35">
      <c r="I110" t="e">
        <f>IF(Table2[[#This Row],[Likelihood]]="Certain",5,IF(Table2[[#This Row],[Likelihood]]="Very Likely",4,IF(Table2[[#This Row],[Likelihood]]="Likely",3,IF(Table2[[#This Row],[Likelihood]]="Unlikely",2,IF(Table2[[#This Row],[Likelihood]]="Very Unlikely",1,0)))))</f>
        <v>#VALUE!</v>
      </c>
      <c r="J110" t="e">
        <f>IF(Table2[[#This Row],[Severity]]="Death",5,IF(Table2[[#This Row],[Severity]]="Major Injury/Long Term Absence",4,IF(Table2[[#This Row],[Severity]]="Reportable Condition",3,IF(Table2[[#This Row],[Severity]]="Injury and up to 3 days off",2,IF(Table2[[#This Row],[Severity]]="Minor Injury, No time off",1,0)))))</f>
        <v>#VALUE!</v>
      </c>
      <c r="K110" t="e">
        <f t="shared" si="6"/>
        <v>#VALUE!</v>
      </c>
    </row>
    <row r="111" spans="9:11" x14ac:dyDescent="0.35">
      <c r="I111" t="e">
        <f>IF(Table2[[#This Row],[Likelihood]]="Certain",5,IF(Table2[[#This Row],[Likelihood]]="Very Likely",4,IF(Table2[[#This Row],[Likelihood]]="Likely",3,IF(Table2[[#This Row],[Likelihood]]="Unlikely",2,IF(Table2[[#This Row],[Likelihood]]="Very Unlikely",1,0)))))</f>
        <v>#VALUE!</v>
      </c>
      <c r="J111" t="e">
        <f>IF(Table2[[#This Row],[Severity]]="Death",5,IF(Table2[[#This Row],[Severity]]="Major Injury/Long Term Absence",4,IF(Table2[[#This Row],[Severity]]="Reportable Condition",3,IF(Table2[[#This Row],[Severity]]="Injury and up to 3 days off",2,IF(Table2[[#This Row],[Severity]]="Minor Injury, No time off",1,0)))))</f>
        <v>#VALUE!</v>
      </c>
      <c r="K111" t="e">
        <f t="shared" si="6"/>
        <v>#VALUE!</v>
      </c>
    </row>
    <row r="112" spans="9:11" x14ac:dyDescent="0.35">
      <c r="I112" t="e">
        <f>IF(Table2[[#This Row],[Likelihood]]="Certain",5,IF(Table2[[#This Row],[Likelihood]]="Very Likely",4,IF(Table2[[#This Row],[Likelihood]]="Likely",3,IF(Table2[[#This Row],[Likelihood]]="Unlikely",2,IF(Table2[[#This Row],[Likelihood]]="Very Unlikely",1,0)))))</f>
        <v>#VALUE!</v>
      </c>
      <c r="J112" t="e">
        <f>IF(Table2[[#This Row],[Severity]]="Death",5,IF(Table2[[#This Row],[Severity]]="Major Injury/Long Term Absence",4,IF(Table2[[#This Row],[Severity]]="Reportable Condition",3,IF(Table2[[#This Row],[Severity]]="Injury and up to 3 days off",2,IF(Table2[[#This Row],[Severity]]="Minor Injury, No time off",1,0)))))</f>
        <v>#VALUE!</v>
      </c>
      <c r="K112" t="e">
        <f t="shared" si="6"/>
        <v>#VALUE!</v>
      </c>
    </row>
    <row r="113" spans="9:11" x14ac:dyDescent="0.35">
      <c r="I113" t="e">
        <f>IF(Table2[[#This Row],[Likelihood]]="Certain",5,IF(Table2[[#This Row],[Likelihood]]="Very Likely",4,IF(Table2[[#This Row],[Likelihood]]="Likely",3,IF(Table2[[#This Row],[Likelihood]]="Unlikely",2,IF(Table2[[#This Row],[Likelihood]]="Very Unlikely",1,0)))))</f>
        <v>#VALUE!</v>
      </c>
      <c r="J113" t="e">
        <f>IF(Table2[[#This Row],[Severity]]="Death",5,IF(Table2[[#This Row],[Severity]]="Major Injury/Long Term Absence",4,IF(Table2[[#This Row],[Severity]]="Reportable Condition",3,IF(Table2[[#This Row],[Severity]]="Injury and up to 3 days off",2,IF(Table2[[#This Row],[Severity]]="Minor Injury, No time off",1,0)))))</f>
        <v>#VALUE!</v>
      </c>
      <c r="K113" t="e">
        <f t="shared" si="6"/>
        <v>#VALUE!</v>
      </c>
    </row>
    <row r="114" spans="9:11" x14ac:dyDescent="0.35">
      <c r="I114" t="e">
        <f>IF(Table2[[#This Row],[Likelihood]]="Certain",5,IF(Table2[[#This Row],[Likelihood]]="Very Likely",4,IF(Table2[[#This Row],[Likelihood]]="Likely",3,IF(Table2[[#This Row],[Likelihood]]="Unlikely",2,IF(Table2[[#This Row],[Likelihood]]="Very Unlikely",1,0)))))</f>
        <v>#VALUE!</v>
      </c>
      <c r="J114" t="e">
        <f>IF(Table2[[#This Row],[Severity]]="Death",5,IF(Table2[[#This Row],[Severity]]="Major Injury/Long Term Absence",4,IF(Table2[[#This Row],[Severity]]="Reportable Condition",3,IF(Table2[[#This Row],[Severity]]="Injury and up to 3 days off",2,IF(Table2[[#This Row],[Severity]]="Minor Injury, No time off",1,0)))))</f>
        <v>#VALUE!</v>
      </c>
      <c r="K114" t="e">
        <f t="shared" si="6"/>
        <v>#VALUE!</v>
      </c>
    </row>
    <row r="115" spans="9:11" x14ac:dyDescent="0.35">
      <c r="I115" t="e">
        <f>IF(Table2[[#This Row],[Likelihood]]="Certain",5,IF(Table2[[#This Row],[Likelihood]]="Very Likely",4,IF(Table2[[#This Row],[Likelihood]]="Likely",3,IF(Table2[[#This Row],[Likelihood]]="Unlikely",2,IF(Table2[[#This Row],[Likelihood]]="Very Unlikely",1,0)))))</f>
        <v>#VALUE!</v>
      </c>
      <c r="J115" t="e">
        <f>IF(Table2[[#This Row],[Severity]]="Death",5,IF(Table2[[#This Row],[Severity]]="Major Injury/Long Term Absence",4,IF(Table2[[#This Row],[Severity]]="Reportable Condition",3,IF(Table2[[#This Row],[Severity]]="Injury and up to 3 days off",2,IF(Table2[[#This Row],[Severity]]="Minor Injury, No time off",1,0)))))</f>
        <v>#VALUE!</v>
      </c>
      <c r="K115" t="e">
        <f t="shared" si="6"/>
        <v>#VALUE!</v>
      </c>
    </row>
    <row r="116" spans="9:11" x14ac:dyDescent="0.35">
      <c r="I116" t="e">
        <f>IF(Table2[[#This Row],[Likelihood]]="Certain",5,IF(Table2[[#This Row],[Likelihood]]="Very Likely",4,IF(Table2[[#This Row],[Likelihood]]="Likely",3,IF(Table2[[#This Row],[Likelihood]]="Unlikely",2,IF(Table2[[#This Row],[Likelihood]]="Very Unlikely",1,0)))))</f>
        <v>#VALUE!</v>
      </c>
      <c r="J116" t="e">
        <f>IF(Table2[[#This Row],[Severity]]="Death",5,IF(Table2[[#This Row],[Severity]]="Major Injury/Long Term Absence",4,IF(Table2[[#This Row],[Severity]]="Reportable Condition",3,IF(Table2[[#This Row],[Severity]]="Injury and up to 3 days off",2,IF(Table2[[#This Row],[Severity]]="Minor Injury, No time off",1,0)))))</f>
        <v>#VALUE!</v>
      </c>
      <c r="K116" t="e">
        <f t="shared" si="6"/>
        <v>#VALUE!</v>
      </c>
    </row>
    <row r="117" spans="9:11" x14ac:dyDescent="0.35">
      <c r="I117" t="e">
        <f>IF(Table2[[#This Row],[Likelihood]]="Certain",5,IF(Table2[[#This Row],[Likelihood]]="Very Likely",4,IF(Table2[[#This Row],[Likelihood]]="Likely",3,IF(Table2[[#This Row],[Likelihood]]="Unlikely",2,IF(Table2[[#This Row],[Likelihood]]="Very Unlikely",1,0)))))</f>
        <v>#VALUE!</v>
      </c>
      <c r="J117" t="e">
        <f>IF(Table2[[#This Row],[Severity]]="Death",5,IF(Table2[[#This Row],[Severity]]="Major Injury/Long Term Absence",4,IF(Table2[[#This Row],[Severity]]="Reportable Condition",3,IF(Table2[[#This Row],[Severity]]="Injury and up to 3 days off",2,IF(Table2[[#This Row],[Severity]]="Minor Injury, No time off",1,0)))))</f>
        <v>#VALUE!</v>
      </c>
      <c r="K117" t="e">
        <f t="shared" si="6"/>
        <v>#VALUE!</v>
      </c>
    </row>
    <row r="118" spans="9:11" x14ac:dyDescent="0.35">
      <c r="I118" t="e">
        <f>IF(Table2[[#This Row],[Likelihood]]="Certain",5,IF(Table2[[#This Row],[Likelihood]]="Very Likely",4,IF(Table2[[#This Row],[Likelihood]]="Likely",3,IF(Table2[[#This Row],[Likelihood]]="Unlikely",2,IF(Table2[[#This Row],[Likelihood]]="Very Unlikely",1,0)))))</f>
        <v>#VALUE!</v>
      </c>
      <c r="J118" t="e">
        <f>IF(Table2[[#This Row],[Severity]]="Death",5,IF(Table2[[#This Row],[Severity]]="Major Injury/Long Term Absence",4,IF(Table2[[#This Row],[Severity]]="Reportable Condition",3,IF(Table2[[#This Row],[Severity]]="Injury and up to 3 days off",2,IF(Table2[[#This Row],[Severity]]="Minor Injury, No time off",1,0)))))</f>
        <v>#VALUE!</v>
      </c>
      <c r="K118" t="e">
        <f t="shared" si="6"/>
        <v>#VALUE!</v>
      </c>
    </row>
    <row r="119" spans="9:11" x14ac:dyDescent="0.35">
      <c r="I119" t="e">
        <f>IF(Table2[[#This Row],[Likelihood]]="Certain",5,IF(Table2[[#This Row],[Likelihood]]="Very Likely",4,IF(Table2[[#This Row],[Likelihood]]="Likely",3,IF(Table2[[#This Row],[Likelihood]]="Unlikely",2,IF(Table2[[#This Row],[Likelihood]]="Very Unlikely",1,0)))))</f>
        <v>#VALUE!</v>
      </c>
      <c r="J119" t="e">
        <f>IF(Table2[[#This Row],[Severity]]="Death",5,IF(Table2[[#This Row],[Severity]]="Major Injury/Long Term Absence",4,IF(Table2[[#This Row],[Severity]]="Reportable Condition",3,IF(Table2[[#This Row],[Severity]]="Injury and up to 3 days off",2,IF(Table2[[#This Row],[Severity]]="Minor Injury, No time off",1,0)))))</f>
        <v>#VALUE!</v>
      </c>
      <c r="K119" t="e">
        <f t="shared" si="6"/>
        <v>#VALUE!</v>
      </c>
    </row>
    <row r="120" spans="9:11" x14ac:dyDescent="0.35">
      <c r="I120" t="e">
        <f>IF(Table2[[#This Row],[Likelihood]]="Certain",5,IF(Table2[[#This Row],[Likelihood]]="Very Likely",4,IF(Table2[[#This Row],[Likelihood]]="Likely",3,IF(Table2[[#This Row],[Likelihood]]="Unlikely",2,IF(Table2[[#This Row],[Likelihood]]="Very Unlikely",1,0)))))</f>
        <v>#VALUE!</v>
      </c>
      <c r="J120" t="e">
        <f>IF(Table2[[#This Row],[Severity]]="Death",5,IF(Table2[[#This Row],[Severity]]="Major Injury/Long Term Absence",4,IF(Table2[[#This Row],[Severity]]="Reportable Condition",3,IF(Table2[[#This Row],[Severity]]="Injury and up to 3 days off",2,IF(Table2[[#This Row],[Severity]]="Minor Injury, No time off",1,0)))))</f>
        <v>#VALUE!</v>
      </c>
      <c r="K120" t="e">
        <f t="shared" si="6"/>
        <v>#VALUE!</v>
      </c>
    </row>
    <row r="121" spans="9:11" x14ac:dyDescent="0.35">
      <c r="I121" t="e">
        <f>IF(Table2[[#This Row],[Likelihood]]="Certain",5,IF(Table2[[#This Row],[Likelihood]]="Very Likely",4,IF(Table2[[#This Row],[Likelihood]]="Likely",3,IF(Table2[[#This Row],[Likelihood]]="Unlikely",2,IF(Table2[[#This Row],[Likelihood]]="Very Unlikely",1,0)))))</f>
        <v>#VALUE!</v>
      </c>
      <c r="J121" t="e">
        <f>IF(Table2[[#This Row],[Severity]]="Death",5,IF(Table2[[#This Row],[Severity]]="Major Injury/Long Term Absence",4,IF(Table2[[#This Row],[Severity]]="Reportable Condition",3,IF(Table2[[#This Row],[Severity]]="Injury and up to 3 days off",2,IF(Table2[[#This Row],[Severity]]="Minor Injury, No time off",1,0)))))</f>
        <v>#VALUE!</v>
      </c>
      <c r="K121" t="e">
        <f t="shared" si="6"/>
        <v>#VALUE!</v>
      </c>
    </row>
    <row r="122" spans="9:11" x14ac:dyDescent="0.35">
      <c r="I122" t="e">
        <f>IF(Table2[[#This Row],[Likelihood]]="Certain",5,IF(Table2[[#This Row],[Likelihood]]="Very Likely",4,IF(Table2[[#This Row],[Likelihood]]="Likely",3,IF(Table2[[#This Row],[Likelihood]]="Unlikely",2,IF(Table2[[#This Row],[Likelihood]]="Very Unlikely",1,0)))))</f>
        <v>#VALUE!</v>
      </c>
      <c r="J122" t="e">
        <f>IF(Table2[[#This Row],[Severity]]="Death",5,IF(Table2[[#This Row],[Severity]]="Major Injury/Long Term Absence",4,IF(Table2[[#This Row],[Severity]]="Reportable Condition",3,IF(Table2[[#This Row],[Severity]]="Injury and up to 3 days off",2,IF(Table2[[#This Row],[Severity]]="Minor Injury, No time off",1,0)))))</f>
        <v>#VALUE!</v>
      </c>
      <c r="K122" t="e">
        <f t="shared" si="6"/>
        <v>#VALUE!</v>
      </c>
    </row>
    <row r="123" spans="9:11" x14ac:dyDescent="0.35">
      <c r="I123" t="e">
        <f>IF(Table2[[#This Row],[Likelihood]]="Certain",5,IF(Table2[[#This Row],[Likelihood]]="Very Likely",4,IF(Table2[[#This Row],[Likelihood]]="Likely",3,IF(Table2[[#This Row],[Likelihood]]="Unlikely",2,IF(Table2[[#This Row],[Likelihood]]="Very Unlikely",1,0)))))</f>
        <v>#VALUE!</v>
      </c>
      <c r="J123" t="e">
        <f>IF(Table2[[#This Row],[Severity]]="Death",5,IF(Table2[[#This Row],[Severity]]="Major Injury/Long Term Absence",4,IF(Table2[[#This Row],[Severity]]="Reportable Condition",3,IF(Table2[[#This Row],[Severity]]="Injury and up to 3 days off",2,IF(Table2[[#This Row],[Severity]]="Minor Injury, No time off",1,0)))))</f>
        <v>#VALUE!</v>
      </c>
      <c r="K123" t="e">
        <f t="shared" si="6"/>
        <v>#VALUE!</v>
      </c>
    </row>
    <row r="124" spans="9:11" x14ac:dyDescent="0.35">
      <c r="I124" t="e">
        <f>IF(Table2[[#This Row],[Likelihood]]="Certain",5,IF(Table2[[#This Row],[Likelihood]]="Very Likely",4,IF(Table2[[#This Row],[Likelihood]]="Likely",3,IF(Table2[[#This Row],[Likelihood]]="Unlikely",2,IF(Table2[[#This Row],[Likelihood]]="Very Unlikely",1,0)))))</f>
        <v>#VALUE!</v>
      </c>
      <c r="J124" t="e">
        <f>IF(Table2[[#This Row],[Severity]]="Death",5,IF(Table2[[#This Row],[Severity]]="Major Injury/Long Term Absence",4,IF(Table2[[#This Row],[Severity]]="Reportable Condition",3,IF(Table2[[#This Row],[Severity]]="Injury and up to 3 days off",2,IF(Table2[[#This Row],[Severity]]="Minor Injury, No time off",1,0)))))</f>
        <v>#VALUE!</v>
      </c>
      <c r="K124" t="e">
        <f t="shared" si="6"/>
        <v>#VALUE!</v>
      </c>
    </row>
    <row r="125" spans="9:11" x14ac:dyDescent="0.35">
      <c r="I125" t="e">
        <f>IF(Table2[[#This Row],[Likelihood]]="Certain",5,IF(Table2[[#This Row],[Likelihood]]="Very Likely",4,IF(Table2[[#This Row],[Likelihood]]="Likely",3,IF(Table2[[#This Row],[Likelihood]]="Unlikely",2,IF(Table2[[#This Row],[Likelihood]]="Very Unlikely",1,0)))))</f>
        <v>#VALUE!</v>
      </c>
      <c r="J125" t="e">
        <f>IF(Table2[[#This Row],[Severity]]="Death",5,IF(Table2[[#This Row],[Severity]]="Major Injury/Long Term Absence",4,IF(Table2[[#This Row],[Severity]]="Reportable Condition",3,IF(Table2[[#This Row],[Severity]]="Injury and up to 3 days off",2,IF(Table2[[#This Row],[Severity]]="Minor Injury, No time off",1,0)))))</f>
        <v>#VALUE!</v>
      </c>
      <c r="K125" t="e">
        <f t="shared" si="6"/>
        <v>#VALUE!</v>
      </c>
    </row>
    <row r="126" spans="9:11" x14ac:dyDescent="0.35">
      <c r="I126" t="e">
        <f>IF(Table2[[#This Row],[Likelihood]]="Certain",5,IF(Table2[[#This Row],[Likelihood]]="Very Likely",4,IF(Table2[[#This Row],[Likelihood]]="Likely",3,IF(Table2[[#This Row],[Likelihood]]="Unlikely",2,IF(Table2[[#This Row],[Likelihood]]="Very Unlikely",1,0)))))</f>
        <v>#VALUE!</v>
      </c>
      <c r="J126" t="e">
        <f>IF(Table2[[#This Row],[Severity]]="Death",5,IF(Table2[[#This Row],[Severity]]="Major Injury/Long Term Absence",4,IF(Table2[[#This Row],[Severity]]="Reportable Condition",3,IF(Table2[[#This Row],[Severity]]="Injury and up to 3 days off",2,IF(Table2[[#This Row],[Severity]]="Minor Injury, No time off",1,0)))))</f>
        <v>#VALUE!</v>
      </c>
      <c r="K126" t="e">
        <f t="shared" si="6"/>
        <v>#VALUE!</v>
      </c>
    </row>
    <row r="127" spans="9:11" x14ac:dyDescent="0.35">
      <c r="I127" t="e">
        <f>IF(Table2[[#This Row],[Likelihood]]="Certain",5,IF(Table2[[#This Row],[Likelihood]]="Very Likely",4,IF(Table2[[#This Row],[Likelihood]]="Likely",3,IF(Table2[[#This Row],[Likelihood]]="Unlikely",2,IF(Table2[[#This Row],[Likelihood]]="Very Unlikely",1,0)))))</f>
        <v>#VALUE!</v>
      </c>
      <c r="J127" t="e">
        <f>IF(Table2[[#This Row],[Severity]]="Death",5,IF(Table2[[#This Row],[Severity]]="Major Injury/Long Term Absence",4,IF(Table2[[#This Row],[Severity]]="Reportable Condition",3,IF(Table2[[#This Row],[Severity]]="Injury and up to 3 days off",2,IF(Table2[[#This Row],[Severity]]="Minor Injury, No time off",1,0)))))</f>
        <v>#VALUE!</v>
      </c>
      <c r="K127" t="e">
        <f t="shared" si="6"/>
        <v>#VALUE!</v>
      </c>
    </row>
    <row r="128" spans="9:11" x14ac:dyDescent="0.35">
      <c r="I128" t="e">
        <f>IF(Table2[[#This Row],[Likelihood]]="Certain",5,IF(Table2[[#This Row],[Likelihood]]="Very Likely",4,IF(Table2[[#This Row],[Likelihood]]="Likely",3,IF(Table2[[#This Row],[Likelihood]]="Unlikely",2,IF(Table2[[#This Row],[Likelihood]]="Very Unlikely",1,0)))))</f>
        <v>#VALUE!</v>
      </c>
      <c r="J128" t="e">
        <f>IF(Table2[[#This Row],[Severity]]="Death",5,IF(Table2[[#This Row],[Severity]]="Major Injury/Long Term Absence",4,IF(Table2[[#This Row],[Severity]]="Reportable Condition",3,IF(Table2[[#This Row],[Severity]]="Injury and up to 3 days off",2,IF(Table2[[#This Row],[Severity]]="Minor Injury, No time off",1,0)))))</f>
        <v>#VALUE!</v>
      </c>
      <c r="K128" t="e">
        <f t="shared" si="6"/>
        <v>#VALUE!</v>
      </c>
    </row>
    <row r="129" spans="9:11" x14ac:dyDescent="0.35">
      <c r="I129" t="e">
        <f>IF(Table2[[#This Row],[Likelihood]]="Certain",5,IF(Table2[[#This Row],[Likelihood]]="Very Likely",4,IF(Table2[[#This Row],[Likelihood]]="Likely",3,IF(Table2[[#This Row],[Likelihood]]="Unlikely",2,IF(Table2[[#This Row],[Likelihood]]="Very Unlikely",1,0)))))</f>
        <v>#VALUE!</v>
      </c>
      <c r="J129" t="e">
        <f>IF(Table2[[#This Row],[Severity]]="Death",5,IF(Table2[[#This Row],[Severity]]="Major Injury/Long Term Absence",4,IF(Table2[[#This Row],[Severity]]="Reportable Condition",3,IF(Table2[[#This Row],[Severity]]="Injury and up to 3 days off",2,IF(Table2[[#This Row],[Severity]]="Minor Injury, No time off",1,0)))))</f>
        <v>#VALUE!</v>
      </c>
      <c r="K129" t="e">
        <f t="shared" si="6"/>
        <v>#VALUE!</v>
      </c>
    </row>
    <row r="130" spans="9:11" x14ac:dyDescent="0.35">
      <c r="I130" t="e">
        <f>IF(Table2[[#This Row],[Likelihood]]="Certain",5,IF(Table2[[#This Row],[Likelihood]]="Very Likely",4,IF(Table2[[#This Row],[Likelihood]]="Likely",3,IF(Table2[[#This Row],[Likelihood]]="Unlikely",2,IF(Table2[[#This Row],[Likelihood]]="Very Unlikely",1,0)))))</f>
        <v>#VALUE!</v>
      </c>
      <c r="J130" t="e">
        <f>IF(Table2[[#This Row],[Severity]]="Death",5,IF(Table2[[#This Row],[Severity]]="Major Injury/Long Term Absence",4,IF(Table2[[#This Row],[Severity]]="Reportable Condition",3,IF(Table2[[#This Row],[Severity]]="Injury and up to 3 days off",2,IF(Table2[[#This Row],[Severity]]="Minor Injury, No time off",1,0)))))</f>
        <v>#VALUE!</v>
      </c>
      <c r="K130" t="e">
        <f t="shared" si="6"/>
        <v>#VALUE!</v>
      </c>
    </row>
    <row r="131" spans="9:11" x14ac:dyDescent="0.35">
      <c r="I131" t="e">
        <f>IF(Table2[[#This Row],[Likelihood]]="Certain",5,IF(Table2[[#This Row],[Likelihood]]="Very Likely",4,IF(Table2[[#This Row],[Likelihood]]="Likely",3,IF(Table2[[#This Row],[Likelihood]]="Unlikely",2,IF(Table2[[#This Row],[Likelihood]]="Very Unlikely",1,0)))))</f>
        <v>#VALUE!</v>
      </c>
      <c r="J131" t="e">
        <f>IF(Table2[[#This Row],[Severity]]="Death",5,IF(Table2[[#This Row],[Severity]]="Major Injury/Long Term Absence",4,IF(Table2[[#This Row],[Severity]]="Reportable Condition",3,IF(Table2[[#This Row],[Severity]]="Injury and up to 3 days off",2,IF(Table2[[#This Row],[Severity]]="Minor Injury, No time off",1,0)))))</f>
        <v>#VALUE!</v>
      </c>
      <c r="K131" t="e">
        <f t="shared" si="6"/>
        <v>#VALUE!</v>
      </c>
    </row>
    <row r="132" spans="9:11" x14ac:dyDescent="0.35">
      <c r="I132" t="e">
        <f>IF(Table2[[#This Row],[Likelihood]]="Certain",5,IF(Table2[[#This Row],[Likelihood]]="Very Likely",4,IF(Table2[[#This Row],[Likelihood]]="Likely",3,IF(Table2[[#This Row],[Likelihood]]="Unlikely",2,IF(Table2[[#This Row],[Likelihood]]="Very Unlikely",1,0)))))</f>
        <v>#VALUE!</v>
      </c>
      <c r="J132" t="e">
        <f>IF(Table2[[#This Row],[Severity]]="Death",5,IF(Table2[[#This Row],[Severity]]="Major Injury/Long Term Absence",4,IF(Table2[[#This Row],[Severity]]="Reportable Condition",3,IF(Table2[[#This Row],[Severity]]="Injury and up to 3 days off",2,IF(Table2[[#This Row],[Severity]]="Minor Injury, No time off",1,0)))))</f>
        <v>#VALUE!</v>
      </c>
      <c r="K132" t="e">
        <f t="shared" si="6"/>
        <v>#VALUE!</v>
      </c>
    </row>
    <row r="133" spans="9:11" x14ac:dyDescent="0.35">
      <c r="I133" t="e">
        <f>IF(Table2[[#This Row],[Likelihood]]="Certain",5,IF(Table2[[#This Row],[Likelihood]]="Very Likely",4,IF(Table2[[#This Row],[Likelihood]]="Likely",3,IF(Table2[[#This Row],[Likelihood]]="Unlikely",2,IF(Table2[[#This Row],[Likelihood]]="Very Unlikely",1,0)))))</f>
        <v>#VALUE!</v>
      </c>
      <c r="J133" t="e">
        <f>IF(Table2[[#This Row],[Severity]]="Death",5,IF(Table2[[#This Row],[Severity]]="Major Injury/Long Term Absence",4,IF(Table2[[#This Row],[Severity]]="Reportable Condition",3,IF(Table2[[#This Row],[Severity]]="Injury and up to 3 days off",2,IF(Table2[[#This Row],[Severity]]="Minor Injury, No time off",1,0)))))</f>
        <v>#VALUE!</v>
      </c>
      <c r="K133" t="e">
        <f t="shared" si="6"/>
        <v>#VALUE!</v>
      </c>
    </row>
  </sheetData>
  <mergeCells count="9">
    <mergeCell ref="B1:G1"/>
    <mergeCell ref="C64:G64"/>
    <mergeCell ref="C62:G62"/>
    <mergeCell ref="C63:G63"/>
    <mergeCell ref="C60:G60"/>
    <mergeCell ref="B2:D2"/>
    <mergeCell ref="C58:G58"/>
    <mergeCell ref="C59:G59"/>
    <mergeCell ref="C61:G61"/>
  </mergeCells>
  <conditionalFormatting sqref="G10:G57">
    <cfRule type="cellIs" dxfId="12" priority="1" operator="equal">
      <formula>"No"</formula>
    </cfRule>
    <cfRule type="cellIs" dxfId="11" priority="2" operator="equal">
      <formula>"Yes"</formula>
    </cfRule>
  </conditionalFormatting>
  <hyperlinks>
    <hyperlink ref="C11" r:id="rId1"/>
  </hyperlinks>
  <pageMargins left="0.7" right="0.7" top="0.75" bottom="0.75" header="0.3" footer="0.3"/>
  <pageSetup paperSize="9" fitToHeight="0" orientation="landscape" r:id="rId2"/>
  <ignoredErrors>
    <ignoredError sqref="F10 F51" calculatedColumn="1"/>
    <ignoredError sqref="G9" listDataValidation="1"/>
  </ignoredErrors>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356E2DCE-6E10-4BE4-92AF-D52AF0B3C69B}">
            <xm:f>NOT(ISERROR(SEARCH("Low",F10)))</xm:f>
            <xm:f>"Low"</xm:f>
            <x14:dxf>
              <fill>
                <patternFill>
                  <bgColor rgb="FF00B050"/>
                </patternFill>
              </fill>
            </x14:dxf>
          </x14:cfRule>
          <x14:cfRule type="containsText" priority="6" operator="containsText" id="{5E96A9B2-9D7E-4B8C-9128-0A36487AA613}">
            <xm:f>NOT(ISERROR(SEARCH("Medium",F10)))</xm:f>
            <xm:f>"Medium"</xm:f>
            <x14:dxf>
              <fill>
                <patternFill>
                  <bgColor rgb="FFFFC000"/>
                </patternFill>
              </fill>
            </x14:dxf>
          </x14:cfRule>
          <x14:cfRule type="containsText" priority="7" operator="containsText" id="{960E7C05-3205-491B-8B47-BE0F75D1BD0C}">
            <xm:f>NOT(ISERROR(SEARCH("High",F10)))</xm:f>
            <xm:f>"High"</xm:f>
            <x14:dxf>
              <fill>
                <patternFill>
                  <bgColor rgb="FFFF0000"/>
                </patternFill>
              </fill>
            </x14:dxf>
          </x14:cfRule>
          <xm:sqref>F10:F57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Lookup!$C$4:$C$8</xm:f>
          </x14:formula1>
          <xm:sqref>N11:N20 E10:E57</xm:sqref>
        </x14:dataValidation>
        <x14:dataValidation type="list" allowBlank="1" showInputMessage="1" showErrorMessage="1">
          <x14:formula1>
            <xm:f>Lookup!$C$13:$C$14</xm:f>
          </x14:formula1>
          <xm:sqref>G9:G57</xm:sqref>
        </x14:dataValidation>
        <x14:dataValidation type="list" allowBlank="1" showInputMessage="1" showErrorMessage="1">
          <x14:formula1>
            <xm:f>Lookup!$D$4:$D$8</xm:f>
          </x14:formula1>
          <xm:sqref>D10:D57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6" sqref="A6"/>
    </sheetView>
  </sheetViews>
  <sheetFormatPr defaultRowHeight="14.5" x14ac:dyDescent="0.35"/>
  <cols>
    <col min="1" max="1" width="181.36328125" bestFit="1" customWidth="1"/>
  </cols>
  <sheetData>
    <row r="1" spans="1:1" ht="18.5" x14ac:dyDescent="0.45">
      <c r="A1" s="60" t="s">
        <v>173</v>
      </c>
    </row>
    <row r="2" spans="1:1" ht="18.5" x14ac:dyDescent="0.45">
      <c r="A2" s="60"/>
    </row>
    <row r="3" spans="1:1" ht="18.5" x14ac:dyDescent="0.45">
      <c r="A3" s="60" t="s">
        <v>165</v>
      </c>
    </row>
    <row r="4" spans="1:1" ht="18.5" x14ac:dyDescent="0.45">
      <c r="A4" s="60" t="s">
        <v>166</v>
      </c>
    </row>
    <row r="5" spans="1:1" ht="18.5" x14ac:dyDescent="0.45">
      <c r="A5" s="60" t="s">
        <v>167</v>
      </c>
    </row>
    <row r="6" spans="1:1" ht="18.5" x14ac:dyDescent="0.45">
      <c r="A6" s="60" t="s">
        <v>168</v>
      </c>
    </row>
    <row r="7" spans="1:1" ht="18.5" x14ac:dyDescent="0.45">
      <c r="A7" s="60" t="s">
        <v>169</v>
      </c>
    </row>
    <row r="8" spans="1:1" ht="18.5" x14ac:dyDescent="0.45">
      <c r="A8" s="60" t="s">
        <v>170</v>
      </c>
    </row>
    <row r="9" spans="1:1" ht="18.5" x14ac:dyDescent="0.45">
      <c r="A9" s="60" t="s">
        <v>171</v>
      </c>
    </row>
    <row r="10" spans="1:1" ht="18.5" x14ac:dyDescent="0.45">
      <c r="A10" s="60"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J18" sqref="J18"/>
    </sheetView>
  </sheetViews>
  <sheetFormatPr defaultRowHeight="14.5" x14ac:dyDescent="0.35"/>
  <cols>
    <col min="1" max="1" width="138.1796875" bestFit="1" customWidth="1"/>
    <col min="2" max="2" width="9.08984375" customWidth="1"/>
  </cols>
  <sheetData>
    <row r="1" spans="1:1" x14ac:dyDescent="0.35">
      <c r="A1" s="52" t="s">
        <v>141</v>
      </c>
    </row>
    <row r="3" spans="1:1" ht="21" x14ac:dyDescent="0.5">
      <c r="A3" s="42" t="s">
        <v>142</v>
      </c>
    </row>
    <row r="4" spans="1:1" ht="18.5" x14ac:dyDescent="0.45">
      <c r="A4" s="59" t="s">
        <v>143</v>
      </c>
    </row>
    <row r="5" spans="1:1" ht="18.5" x14ac:dyDescent="0.45">
      <c r="A5" s="60" t="s">
        <v>144</v>
      </c>
    </row>
    <row r="6" spans="1:1" ht="18.5" x14ac:dyDescent="0.45">
      <c r="A6" s="60" t="s">
        <v>145</v>
      </c>
    </row>
    <row r="7" spans="1:1" ht="18.5" x14ac:dyDescent="0.45">
      <c r="A7" s="60" t="s">
        <v>146</v>
      </c>
    </row>
    <row r="8" spans="1:1" ht="18.5" x14ac:dyDescent="0.45">
      <c r="A8" s="60" t="s">
        <v>147</v>
      </c>
    </row>
    <row r="9" spans="1:1" ht="18.5" x14ac:dyDescent="0.45">
      <c r="A9" s="60" t="s">
        <v>148</v>
      </c>
    </row>
    <row r="10" spans="1:1" ht="18.5" x14ac:dyDescent="0.45">
      <c r="A10" s="60" t="s">
        <v>149</v>
      </c>
    </row>
    <row r="11" spans="1:1" ht="18.5" x14ac:dyDescent="0.45">
      <c r="A11" s="60" t="s">
        <v>150</v>
      </c>
    </row>
    <row r="12" spans="1:1" ht="18.5" x14ac:dyDescent="0.45">
      <c r="A12" s="60"/>
    </row>
    <row r="13" spans="1:1" ht="18.5" x14ac:dyDescent="0.45">
      <c r="A13" s="59" t="s">
        <v>151</v>
      </c>
    </row>
    <row r="14" spans="1:1" ht="18.5" x14ac:dyDescent="0.45">
      <c r="A14" s="60" t="s">
        <v>152</v>
      </c>
    </row>
    <row r="15" spans="1:1" ht="18.5" x14ac:dyDescent="0.45">
      <c r="A15" s="60" t="s">
        <v>153</v>
      </c>
    </row>
    <row r="16" spans="1:1" ht="18.5" x14ac:dyDescent="0.45">
      <c r="A16" s="60"/>
    </row>
    <row r="17" spans="1:1" ht="21" x14ac:dyDescent="0.5">
      <c r="A17" s="42" t="s">
        <v>154</v>
      </c>
    </row>
    <row r="18" spans="1:1" ht="18.5" x14ac:dyDescent="0.45">
      <c r="A18" s="59" t="s">
        <v>143</v>
      </c>
    </row>
    <row r="19" spans="1:1" ht="18.5" x14ac:dyDescent="0.45">
      <c r="A19" s="60" t="s">
        <v>155</v>
      </c>
    </row>
    <row r="20" spans="1:1" ht="18.5" x14ac:dyDescent="0.45">
      <c r="A20" s="60" t="s">
        <v>156</v>
      </c>
    </row>
    <row r="21" spans="1:1" ht="18.5" x14ac:dyDescent="0.45">
      <c r="A21" s="60" t="s">
        <v>157</v>
      </c>
    </row>
  </sheetData>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sqref="A1:XFD1048576"/>
    </sheetView>
  </sheetViews>
  <sheetFormatPr defaultRowHeight="14.5" x14ac:dyDescent="0.35"/>
  <cols>
    <col min="1" max="1" width="31.08984375" bestFit="1" customWidth="1"/>
    <col min="2" max="2" width="56" customWidth="1"/>
    <col min="3" max="3" width="8.6328125" bestFit="1" customWidth="1"/>
    <col min="4" max="4" width="5" customWidth="1"/>
    <col min="5" max="5" width="32.453125" bestFit="1" customWidth="1"/>
    <col min="6" max="6" width="58.90625" customWidth="1"/>
    <col min="7" max="7" width="9.6328125" customWidth="1"/>
  </cols>
  <sheetData>
    <row r="1" spans="1:7" ht="24" thickBot="1" x14ac:dyDescent="0.4">
      <c r="A1" s="81" t="s">
        <v>74</v>
      </c>
      <c r="B1" s="82"/>
      <c r="C1" s="83"/>
      <c r="E1" s="84" t="s">
        <v>75</v>
      </c>
      <c r="F1" s="85"/>
      <c r="G1" s="86"/>
    </row>
    <row r="2" spans="1:7" ht="19" thickBot="1" x14ac:dyDescent="0.4">
      <c r="A2" s="17" t="s">
        <v>76</v>
      </c>
      <c r="B2" s="17" t="s">
        <v>77</v>
      </c>
      <c r="C2" s="17" t="s">
        <v>78</v>
      </c>
      <c r="E2" s="17" t="s">
        <v>76</v>
      </c>
      <c r="F2" s="17" t="s">
        <v>77</v>
      </c>
      <c r="G2" s="17" t="s">
        <v>78</v>
      </c>
    </row>
    <row r="3" spans="1:7" ht="29.5" thickBot="1" x14ac:dyDescent="0.4">
      <c r="A3" s="18" t="s">
        <v>79</v>
      </c>
      <c r="B3" s="19" t="s">
        <v>80</v>
      </c>
      <c r="C3" s="20">
        <v>1</v>
      </c>
      <c r="E3" s="21" t="s">
        <v>81</v>
      </c>
      <c r="F3" s="22" t="s">
        <v>82</v>
      </c>
      <c r="G3" s="23">
        <v>1</v>
      </c>
    </row>
    <row r="4" spans="1:7" ht="29.5" thickBot="1" x14ac:dyDescent="0.4">
      <c r="A4" s="18" t="s">
        <v>83</v>
      </c>
      <c r="B4" s="19" t="s">
        <v>84</v>
      </c>
      <c r="C4" s="20">
        <v>2</v>
      </c>
      <c r="E4" s="24" t="s">
        <v>22</v>
      </c>
      <c r="F4" s="25" t="s">
        <v>85</v>
      </c>
      <c r="G4" s="26">
        <v>2</v>
      </c>
    </row>
    <row r="5" spans="1:7" ht="44" thickBot="1" x14ac:dyDescent="0.4">
      <c r="A5" s="18" t="s">
        <v>86</v>
      </c>
      <c r="B5" s="19" t="s">
        <v>87</v>
      </c>
      <c r="C5" s="20">
        <v>3</v>
      </c>
      <c r="E5" s="24" t="s">
        <v>88</v>
      </c>
      <c r="F5" s="25" t="s">
        <v>89</v>
      </c>
      <c r="G5" s="26">
        <v>3</v>
      </c>
    </row>
    <row r="6" spans="1:7" ht="44" thickBot="1" x14ac:dyDescent="0.4">
      <c r="A6" s="18" t="s">
        <v>90</v>
      </c>
      <c r="B6" s="19" t="s">
        <v>91</v>
      </c>
      <c r="C6" s="20">
        <v>4</v>
      </c>
      <c r="E6" s="24" t="s">
        <v>92</v>
      </c>
      <c r="F6" s="25" t="s">
        <v>93</v>
      </c>
      <c r="G6" s="26">
        <v>4</v>
      </c>
    </row>
    <row r="7" spans="1:7" ht="44" thickBot="1" x14ac:dyDescent="0.4">
      <c r="A7" s="27" t="s">
        <v>94</v>
      </c>
      <c r="B7" s="22" t="s">
        <v>95</v>
      </c>
      <c r="C7" s="23">
        <v>5</v>
      </c>
      <c r="E7" s="21" t="s">
        <v>96</v>
      </c>
      <c r="F7" s="28" t="s">
        <v>97</v>
      </c>
      <c r="G7" s="21">
        <v>5</v>
      </c>
    </row>
    <row r="8" spans="1:7" ht="18.5" x14ac:dyDescent="0.45">
      <c r="A8" s="29"/>
      <c r="B8" s="87" t="s">
        <v>98</v>
      </c>
      <c r="C8" s="87"/>
      <c r="D8" s="87"/>
      <c r="E8" s="87"/>
      <c r="F8" s="87"/>
      <c r="G8" s="29"/>
    </row>
    <row r="9" spans="1:7" ht="24.5" thickBot="1" x14ac:dyDescent="0.4">
      <c r="B9" s="88" t="s">
        <v>99</v>
      </c>
      <c r="C9" s="89"/>
      <c r="D9" s="89"/>
      <c r="E9" s="89"/>
      <c r="F9" s="89"/>
    </row>
    <row r="10" spans="1:7" ht="19" thickBot="1" x14ac:dyDescent="0.4">
      <c r="B10" s="90" t="s">
        <v>100</v>
      </c>
      <c r="C10" s="91"/>
      <c r="D10" s="91"/>
      <c r="E10" s="91"/>
      <c r="F10" s="92"/>
    </row>
    <row r="11" spans="1:7" x14ac:dyDescent="0.35">
      <c r="B11" s="30"/>
      <c r="C11" s="31"/>
      <c r="D11" s="32"/>
      <c r="E11" s="33"/>
      <c r="F11" s="34"/>
    </row>
    <row r="12" spans="1:7" x14ac:dyDescent="0.35">
      <c r="B12" s="35" t="s">
        <v>101</v>
      </c>
      <c r="C12" s="78" t="s">
        <v>102</v>
      </c>
      <c r="D12" s="79"/>
      <c r="E12" s="80"/>
      <c r="F12" s="36" t="s">
        <v>103</v>
      </c>
    </row>
    <row r="13" spans="1:7" ht="15" thickBot="1" x14ac:dyDescent="0.4">
      <c r="B13" s="37"/>
      <c r="C13" s="38"/>
      <c r="D13" s="39"/>
      <c r="E13" s="40"/>
      <c r="F13" s="41"/>
    </row>
  </sheetData>
  <mergeCells count="6">
    <mergeCell ref="C12:E12"/>
    <mergeCell ref="A1:C1"/>
    <mergeCell ref="E1:G1"/>
    <mergeCell ref="B8:F8"/>
    <mergeCell ref="B9:F9"/>
    <mergeCell ref="B10:F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E20" sqref="E20"/>
    </sheetView>
  </sheetViews>
  <sheetFormatPr defaultRowHeight="14.5" x14ac:dyDescent="0.35"/>
  <sheetData>
    <row r="1" spans="1:2" ht="21" x14ac:dyDescent="0.5">
      <c r="A1" s="42" t="s">
        <v>104</v>
      </c>
    </row>
    <row r="6" spans="1:2" ht="15.5" x14ac:dyDescent="0.35">
      <c r="B6" s="43" t="s">
        <v>105</v>
      </c>
    </row>
    <row r="8" spans="1:2" x14ac:dyDescent="0.35">
      <c r="A8" s="44" t="s">
        <v>106</v>
      </c>
      <c r="B8" t="s">
        <v>107</v>
      </c>
    </row>
    <row r="9" spans="1:2" x14ac:dyDescent="0.35">
      <c r="A9" s="45"/>
      <c r="B9" t="s">
        <v>108</v>
      </c>
    </row>
    <row r="10" spans="1:2" x14ac:dyDescent="0.35">
      <c r="A10" s="45"/>
      <c r="B10" t="s">
        <v>109</v>
      </c>
    </row>
    <row r="11" spans="1:2" x14ac:dyDescent="0.35">
      <c r="A11" s="44" t="s">
        <v>110</v>
      </c>
      <c r="B11" t="s">
        <v>111</v>
      </c>
    </row>
    <row r="12" spans="1:2" x14ac:dyDescent="0.35">
      <c r="A12" s="45"/>
      <c r="B12" t="s">
        <v>112</v>
      </c>
    </row>
    <row r="13" spans="1:2" x14ac:dyDescent="0.35">
      <c r="A13" s="45"/>
    </row>
    <row r="14" spans="1:2" ht="15.5" x14ac:dyDescent="0.35">
      <c r="A14" s="45"/>
      <c r="B14" s="43" t="s">
        <v>113</v>
      </c>
    </row>
    <row r="15" spans="1:2" x14ac:dyDescent="0.35">
      <c r="A15" s="45"/>
    </row>
    <row r="16" spans="1:2" x14ac:dyDescent="0.35">
      <c r="A16" s="44" t="s">
        <v>106</v>
      </c>
      <c r="B16" t="s">
        <v>114</v>
      </c>
    </row>
    <row r="17" spans="1:2" x14ac:dyDescent="0.35">
      <c r="A17" s="45"/>
    </row>
    <row r="18" spans="1:2" ht="15.5" x14ac:dyDescent="0.35">
      <c r="A18" s="45"/>
      <c r="B18" s="43" t="s">
        <v>115</v>
      </c>
    </row>
    <row r="19" spans="1:2" x14ac:dyDescent="0.35">
      <c r="A19" s="45"/>
    </row>
    <row r="20" spans="1:2" x14ac:dyDescent="0.35">
      <c r="A20" s="44" t="s">
        <v>106</v>
      </c>
      <c r="B20" t="s">
        <v>116</v>
      </c>
    </row>
    <row r="21" spans="1:2" x14ac:dyDescent="0.35">
      <c r="A21" s="44"/>
    </row>
    <row r="22" spans="1:2" ht="15.5" x14ac:dyDescent="0.35">
      <c r="A22" s="44"/>
      <c r="B22" s="43" t="s">
        <v>117</v>
      </c>
    </row>
    <row r="23" spans="1:2" x14ac:dyDescent="0.35">
      <c r="A23" s="44"/>
    </row>
    <row r="24" spans="1:2" x14ac:dyDescent="0.35">
      <c r="A24" s="44" t="s">
        <v>106</v>
      </c>
      <c r="B24" t="s">
        <v>118</v>
      </c>
    </row>
    <row r="25" spans="1:2" x14ac:dyDescent="0.35">
      <c r="A25" s="44" t="s">
        <v>110</v>
      </c>
      <c r="B25" t="s">
        <v>119</v>
      </c>
    </row>
    <row r="34" spans="1:2" x14ac:dyDescent="0.35">
      <c r="A34" s="44" t="s">
        <v>120</v>
      </c>
      <c r="B34" t="s">
        <v>121</v>
      </c>
    </row>
    <row r="35" spans="1:2" x14ac:dyDescent="0.35">
      <c r="A35" s="44" t="s">
        <v>122</v>
      </c>
      <c r="B35" t="s">
        <v>123</v>
      </c>
    </row>
    <row r="36" spans="1:2" x14ac:dyDescent="0.35">
      <c r="A36" s="44" t="s">
        <v>124</v>
      </c>
      <c r="B36" t="s">
        <v>125</v>
      </c>
    </row>
    <row r="37" spans="1:2" x14ac:dyDescent="0.35">
      <c r="A37" s="44" t="s">
        <v>126</v>
      </c>
      <c r="B37" t="s">
        <v>127</v>
      </c>
    </row>
    <row r="38" spans="1:2" x14ac:dyDescent="0.35">
      <c r="A38" s="44" t="s">
        <v>128</v>
      </c>
      <c r="B38" t="s">
        <v>129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workbookViewId="0">
      <selection activeCell="B31" sqref="B31"/>
    </sheetView>
  </sheetViews>
  <sheetFormatPr defaultRowHeight="14.5" x14ac:dyDescent="0.35"/>
  <cols>
    <col min="3" max="3" width="20.54296875" customWidth="1"/>
    <col min="5" max="5" width="26.08984375" customWidth="1"/>
    <col min="7" max="7" width="18" customWidth="1"/>
    <col min="8" max="8" width="18.453125" customWidth="1"/>
  </cols>
  <sheetData>
    <row r="3" spans="2:9" x14ac:dyDescent="0.35">
      <c r="C3" t="s">
        <v>130</v>
      </c>
      <c r="D3" t="s">
        <v>131</v>
      </c>
      <c r="G3" t="s">
        <v>132</v>
      </c>
    </row>
    <row r="4" spans="2:9" x14ac:dyDescent="0.35">
      <c r="B4">
        <v>1</v>
      </c>
      <c r="C4" t="s">
        <v>16</v>
      </c>
      <c r="D4" t="s">
        <v>133</v>
      </c>
      <c r="G4" t="s">
        <v>134</v>
      </c>
      <c r="H4" t="s">
        <v>135</v>
      </c>
      <c r="I4" t="s">
        <v>136</v>
      </c>
    </row>
    <row r="5" spans="2:9" x14ac:dyDescent="0.35">
      <c r="B5">
        <v>2</v>
      </c>
      <c r="C5" t="s">
        <v>22</v>
      </c>
      <c r="D5" t="s">
        <v>137</v>
      </c>
    </row>
    <row r="6" spans="2:9" x14ac:dyDescent="0.35">
      <c r="B6">
        <v>3</v>
      </c>
      <c r="C6" t="s">
        <v>88</v>
      </c>
      <c r="D6" t="s">
        <v>138</v>
      </c>
    </row>
    <row r="7" spans="2:9" x14ac:dyDescent="0.35">
      <c r="B7">
        <v>4</v>
      </c>
      <c r="C7" t="s">
        <v>139</v>
      </c>
      <c r="D7" t="s">
        <v>21</v>
      </c>
    </row>
    <row r="8" spans="2:9" x14ac:dyDescent="0.35">
      <c r="B8">
        <v>5</v>
      </c>
      <c r="C8" t="s">
        <v>96</v>
      </c>
      <c r="D8" t="s">
        <v>15</v>
      </c>
    </row>
    <row r="13" spans="2:9" x14ac:dyDescent="0.35">
      <c r="C13" t="s">
        <v>18</v>
      </c>
    </row>
    <row r="14" spans="2:9" x14ac:dyDescent="0.35">
      <c r="C14"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036A3D6407494CB85552881768C84E" ma:contentTypeVersion="10" ma:contentTypeDescription="Create a new document." ma:contentTypeScope="" ma:versionID="aab1ac8981246a1ca92c5c09d7f197b2">
  <xsd:schema xmlns:xsd="http://www.w3.org/2001/XMLSchema" xmlns:xs="http://www.w3.org/2001/XMLSchema" xmlns:p="http://schemas.microsoft.com/office/2006/metadata/properties" xmlns:ns3="70bf9497-2b73-47ef-a7d6-e35f61b841c1" xmlns:ns4="bfb65c81-450f-41e3-ab0c-8fb2c4e273e4" targetNamespace="http://schemas.microsoft.com/office/2006/metadata/properties" ma:root="true" ma:fieldsID="06b804683988bc2401c3ac85a0e8e019" ns3:_="" ns4:_="">
    <xsd:import namespace="70bf9497-2b73-47ef-a7d6-e35f61b841c1"/>
    <xsd:import namespace="bfb65c81-450f-41e3-ab0c-8fb2c4e273e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bf9497-2b73-47ef-a7d6-e35f61b841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65c81-450f-41e3-ab0c-8fb2c4e273e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AD313-A482-45B2-8ED0-EAFE06AC5BD8}">
  <ds:schemaRefs>
    <ds:schemaRef ds:uri="http://schemas.microsoft.com/sharepoint/v3/contenttype/forms"/>
  </ds:schemaRefs>
</ds:datastoreItem>
</file>

<file path=customXml/itemProps2.xml><?xml version="1.0" encoding="utf-8"?>
<ds:datastoreItem xmlns:ds="http://schemas.openxmlformats.org/officeDocument/2006/customXml" ds:itemID="{7831FEA4-864B-4012-9457-EAD5AA3C656D}">
  <ds:schemaRefs>
    <ds:schemaRef ds:uri="http://purl.org/dc/terms/"/>
    <ds:schemaRef ds:uri="70bf9497-2b73-47ef-a7d6-e35f61b841c1"/>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bfb65c81-450f-41e3-ab0c-8fb2c4e273e4"/>
    <ds:schemaRef ds:uri="http://www.w3.org/XML/1998/namespace"/>
  </ds:schemaRefs>
</ds:datastoreItem>
</file>

<file path=customXml/itemProps3.xml><?xml version="1.0" encoding="utf-8"?>
<ds:datastoreItem xmlns:ds="http://schemas.openxmlformats.org/officeDocument/2006/customXml" ds:itemID="{25337A5D-E28F-46CC-8EBE-6209D539C3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bf9497-2b73-47ef-a7d6-e35f61b841c1"/>
    <ds:schemaRef ds:uri="bfb65c81-450f-41e3-ab0c-8fb2c4e273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Assessment</vt:lpstr>
      <vt:lpstr>Close Contacts</vt:lpstr>
      <vt:lpstr>System of controls</vt:lpstr>
      <vt:lpstr>Risk</vt:lpstr>
      <vt:lpstr>Instructions</vt:lpstr>
      <vt:lpstr>Lookup</vt:lpstr>
      <vt:lpstr>'Risk Assessment'!Print_Area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Bradburn</dc:creator>
  <cp:keywords/>
  <dc:description/>
  <cp:lastModifiedBy>Joanna Harvey</cp:lastModifiedBy>
  <cp:revision/>
  <dcterms:created xsi:type="dcterms:W3CDTF">2014-01-08T20:40:22Z</dcterms:created>
  <dcterms:modified xsi:type="dcterms:W3CDTF">2021-02-28T14:52:07Z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0x01010061036A3D6407494CB85552881768C84E</vt:lpwstr>
  </property>
</Properties>
</file>